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lder gdrive sincronizat\1 GAL\5 Implementare DR 36F\7 Interventii\3 Investitii agricole colective\2 Apel validat\"/>
    </mc:Choice>
  </mc:AlternateContent>
  <bookViews>
    <workbookView xWindow="0" yWindow="0" windowWidth="19896" windowHeight="9420" activeTab="1"/>
  </bookViews>
  <sheets>
    <sheet name="Barbu Bogdana" sheetId="1" r:id="rId1"/>
    <sheet name="Zorleni"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 i="2" l="1"/>
  <c r="G66" i="2"/>
  <c r="G67" i="2"/>
  <c r="G68" i="2"/>
  <c r="G69" i="2"/>
  <c r="G70" i="2"/>
  <c r="G71" i="2"/>
  <c r="G72" i="2"/>
  <c r="G73" i="2"/>
  <c r="G74" i="2"/>
  <c r="G75" i="2"/>
  <c r="G76" i="2"/>
  <c r="G77" i="2"/>
  <c r="G78" i="2"/>
  <c r="G79" i="2"/>
  <c r="G80" i="2"/>
  <c r="G81" i="2"/>
  <c r="G82" i="2"/>
  <c r="G83" i="2"/>
  <c r="G84" i="2"/>
  <c r="G85" i="2"/>
  <c r="G86" i="2"/>
  <c r="G87" i="2"/>
  <c r="G64"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l="1"/>
  <c r="G88" i="2"/>
  <c r="F58" i="1"/>
  <c r="F8" i="1"/>
  <c r="F28" i="1"/>
  <c r="F5" i="1"/>
  <c r="E58" i="1"/>
  <c r="F19" i="1"/>
  <c r="F34" i="1"/>
  <c r="F18" i="1"/>
  <c r="F14" i="1"/>
  <c r="F10" i="1"/>
  <c r="F44" i="1"/>
  <c r="F52" i="1"/>
  <c r="F71" i="1"/>
  <c r="F70" i="1"/>
  <c r="G89" i="2" l="1"/>
  <c r="J17" i="1"/>
  <c r="F85" i="1"/>
  <c r="K75" i="1" l="1"/>
  <c r="L39" i="1"/>
</calcChain>
</file>

<file path=xl/sharedStrings.xml><?xml version="1.0" encoding="utf-8"?>
<sst xmlns="http://schemas.openxmlformats.org/spreadsheetml/2006/main" count="335" uniqueCount="178">
  <si>
    <t>COD PRODUS</t>
  </si>
  <si>
    <t>DENUMIRE</t>
  </si>
  <si>
    <t>SOC 2020 (EURO/ha)</t>
  </si>
  <si>
    <t>C1110T</t>
  </si>
  <si>
    <t>C1120T</t>
  </si>
  <si>
    <t>C1200T</t>
  </si>
  <si>
    <t>C1300T</t>
  </si>
  <si>
    <t>C1400T</t>
  </si>
  <si>
    <t>C1500T</t>
  </si>
  <si>
    <t>C1600T C1700T C1900T</t>
  </si>
  <si>
    <t>C2000T</t>
  </si>
  <si>
    <t>P0000T</t>
  </si>
  <si>
    <t>P1000T</t>
  </si>
  <si>
    <t>R1000T</t>
  </si>
  <si>
    <t>R2000T</t>
  </si>
  <si>
    <t>Grau comun si spelt</t>
  </si>
  <si>
    <t>Grau dur</t>
  </si>
  <si>
    <t>Secara</t>
  </si>
  <si>
    <t>Orz si orzoaica</t>
  </si>
  <si>
    <t>Ovaz</t>
  </si>
  <si>
    <t>Porumb boabe</t>
  </si>
  <si>
    <t>Alte cereale (sorg, triticale, mei, hrisca, iarba canarasului</t>
  </si>
  <si>
    <t>Orez</t>
  </si>
  <si>
    <t>Linte, bob, mazariche, naut</t>
  </si>
  <si>
    <t>Mazare boabe, fasole boabe, lupin dulce</t>
  </si>
  <si>
    <t>Cartofi (inclusiv cartofi noi, material saditor, cartof dulce destinat consumului uman)</t>
  </si>
  <si>
    <t>Sfecla de zahar</t>
  </si>
  <si>
    <t>R9000T</t>
  </si>
  <si>
    <t>Plante radacinoase pentru nutret (sfecla furajera, alte plante furajere din familia brasiceelor, morcovi furajeri, batata (cartof dulce), pastarnac, ignama, manioc) etc.</t>
  </si>
  <si>
    <t>I1110T</t>
  </si>
  <si>
    <t>I1120T</t>
  </si>
  <si>
    <t>I1130T</t>
  </si>
  <si>
    <t>I1140T</t>
  </si>
  <si>
    <t>I1190T</t>
  </si>
  <si>
    <t>I2100T</t>
  </si>
  <si>
    <t>I2200T</t>
  </si>
  <si>
    <t>I2900T</t>
  </si>
  <si>
    <t>I3000T</t>
  </si>
  <si>
    <t>I4000T</t>
  </si>
  <si>
    <t>I5000T</t>
  </si>
  <si>
    <t>I6000T I9000T</t>
  </si>
  <si>
    <t>G0000T</t>
  </si>
  <si>
    <t>G1000T</t>
  </si>
  <si>
    <t>G2000T</t>
  </si>
  <si>
    <t>G3000T</t>
  </si>
  <si>
    <t>G9100T G9900T</t>
  </si>
  <si>
    <t>V0000 S0000T</t>
  </si>
  <si>
    <t>V0000 S0000TK</t>
  </si>
  <si>
    <t>V0000 S0000S</t>
  </si>
  <si>
    <t>V0000 S0000TO</t>
  </si>
  <si>
    <t>N0000T</t>
  </si>
  <si>
    <t>N0000S</t>
  </si>
  <si>
    <t>J2000T</t>
  </si>
  <si>
    <t>F1100T</t>
  </si>
  <si>
    <t>F1200T</t>
  </si>
  <si>
    <t>F3000T</t>
  </si>
  <si>
    <t>F4000T</t>
  </si>
  <si>
    <t>W1110T</t>
  </si>
  <si>
    <t>W1120T</t>
  </si>
  <si>
    <t>W1190T</t>
  </si>
  <si>
    <t>W1200T</t>
  </si>
  <si>
    <t>L0000T</t>
  </si>
  <si>
    <t>PECR9 H9000T</t>
  </si>
  <si>
    <t>X0000T</t>
  </si>
  <si>
    <t>U1000</t>
  </si>
  <si>
    <t>Rapita</t>
  </si>
  <si>
    <t>Floarea soarelui</t>
  </si>
  <si>
    <t>Soia</t>
  </si>
  <si>
    <t>In pentru ulei</t>
  </si>
  <si>
    <t>Alte plante pentru ulei (ricin, sofranas, susan, arahide, mac, mustar, alte culturi oleaginoase) etc.</t>
  </si>
  <si>
    <t>In textil</t>
  </si>
  <si>
    <t>Canepa</t>
  </si>
  <si>
    <t>Alte plante textile (iuta, canepa de Manila, sisalul, kenaful) etc.</t>
  </si>
  <si>
    <t>Tutun</t>
  </si>
  <si>
    <t>Hamei</t>
  </si>
  <si>
    <t>Plante medicinale si aromatice inclusiv ceaiul, cafeaua si cicoarea pentru cafea: musetel, matraguna, menta, mac, angelica, chimen, gentiana, iasomia, lavanda, levantica, origanul, sofranul, salvia, valeriana, galbeneaua etc.</t>
  </si>
  <si>
    <t>Culturi energetice si alte plante industriale - cicoarea, trestia de zahar, alte plante tehnice nementionate in alta parte, sorgul tehnic(pentru maturi) etc.</t>
  </si>
  <si>
    <t>Plante recoltate in verde de pe teren arabil - in aer liber</t>
  </si>
  <si>
    <t>Plante de nutret - iarba temporara - iarba semanata pe terenuri arabile cedate productiilor furajere erbacee pe o perioada mai scurta de 5 ani si chiar sub un an etc.</t>
  </si>
  <si>
    <t>Plante de nutret - plante leguminoase de nutret recoltate verzi (mazariche, lupin dulce) etc.</t>
  </si>
  <si>
    <t>Plante de nutret - porumb siloz</t>
  </si>
  <si>
    <t>Alte plante de nutret (inclusiv porumbul verde) si plante de nutret recoltate verzi din teren arabil (diferite specii de trifoi anual sau peren-trifoi alb, trifoi rosu, trifoi de Alexandria - diferite varietati de lucerna) etc.</t>
  </si>
  <si>
    <t>Legume proaspete, pepene si capsuni - in camp: varza, conopida, brocoli, sparanghel, legume pentru frunze (praz, salata, spanac etc), tomate, porumb dulce, legume cultivate pentru fructe - vinete, ardei, dovleci si dovlecei, castraveciori, legume cultivate pentru radacina, bulbi, tuberculi (exceptie cartofi): morcovi, pastarnac, ceapa, usturoi, napi, legume pastai (fasole, mazare cu exceptia lintei si a nautului), fructele plantelor neperene (capsuni, pepeni galbeni, pepeni verzi, ananas), etc.</t>
  </si>
  <si>
    <t>Legume proaspete, pepene si capsuni - in gradina destinate comercializarii: varza, conopida, brocoli, sparanghel, legume pentru frunze (praz, salata, spanac etc), tomate, porumb dulce, legume cultivate pentru fructe - vinete, ardei, dovleci si dovlecei, castraveciori, legume cultivate pentru radacina, bulbi, tuberculi (exceptie cartofi): morcovi, pastarnac, ceapa, usturoi, napi, legume pastai (fasole, mazare cu exceptia lintei si a nautului), fructele plantelor neperene (capsuni, pepeni galbeni, pepeni verzi, ananas), etc.</t>
  </si>
  <si>
    <t>Legume proaspete, pepeni si capsuni - in spatii protejate</t>
  </si>
  <si>
    <t>Legume proaspete (inclusiv pepeni) si capsuni cultivate in rotatie cu culturi nehorticole - in aer liber - camp deschis</t>
  </si>
  <si>
    <t>Flori si plante ornamentale - in camp: bulbi de flori, cormi si tuberculi, flori taiate si boboci, plante cu flori si plante ornamentale etc.</t>
  </si>
  <si>
    <t>Flori si plante ornamentale - in spatii protejate</t>
  </si>
  <si>
    <t>E0000T</t>
  </si>
  <si>
    <t>ARA99T ARA09S</t>
  </si>
  <si>
    <t>Seminte si seminceri: seminte de graminee, seminte pentru horticultura, seminte si rasaduri pentru teren arabil cu exceptia cerealelor, a boabelor de leguminoase uscate, a cartofilor, a plantelor oleaginoase etc.</t>
  </si>
  <si>
    <t>Alte culturi arabile ( de mica importanta economica care nu pot fi incagrate in alta categorie, cultivate in camp sau in spatii protejate)</t>
  </si>
  <si>
    <t>J0000T</t>
  </si>
  <si>
    <t>J1000T</t>
  </si>
  <si>
    <t>Pajisti permanente. Teren folosit permanent (de cinci ani sau mai mult) pentru cultivarea culturilor furajere erbacee, prin cultivare (semanat) sau natural (autoinsamantat), si care nu este inclus in asolamentul din exploatatie. Terenul poate fi folosit pentru pasunat sau cosit pentru siloz, fan sau folosit pentru producerea de energie regenerabila.</t>
  </si>
  <si>
    <t>Pasuni si fanete permanente. Include pasunile cultivate timp de 5 ani sau mai mult (excluzand pasunile si pajistile neutilozate sau cele de pe terenuri accidentate)</t>
  </si>
  <si>
    <t>Pasuni si fanete permanente - pe terenuri accidentate - pasuni sarace, inclusiv rastarisul, tufisuri, de obicei nefertilizate si neintrebuintate - pasuni cu randament scazut situate in locuri accidentate si la altitudini mari, care nu sunt cosite - terenuri stancoase, terenuri mlastinoase, baraganuri</t>
  </si>
  <si>
    <t>Fructe, pomi - clima temperata: Fructe samantoase: mere, pere, gutui, etc.</t>
  </si>
  <si>
    <t>Fructe, pomi - clima temperata: Fructe samburoase: visine, cirese, caise, prune, etc.</t>
  </si>
  <si>
    <t>Arbusti fructiferi (cu exceptia capsunilor)coacaz, smochin, zmeur, muri, agrise, catina, afin, goji, etc.</t>
  </si>
  <si>
    <t>Nucifere: Nuci, alune, etc.</t>
  </si>
  <si>
    <t>Struguri pentru vinuri cu denumire de origine protejata (DOP)</t>
  </si>
  <si>
    <t>Struguri pentru vinuri cu indicatie geografica protejata (IGP)</t>
  </si>
  <si>
    <t>Struguri pentru alte vinuri (fara DOP/IGP)</t>
  </si>
  <si>
    <t>Struguri de masa</t>
  </si>
  <si>
    <t>Pepiniere</t>
  </si>
  <si>
    <t>Alte culturi permanente (rachita, papura, bambus, salcie), etc.</t>
  </si>
  <si>
    <t>Pomi de craciun</t>
  </si>
  <si>
    <t>Ciupercarii pe 100 mp (calculat pentru un ciclu de 4 recolte pe an)</t>
  </si>
  <si>
    <t>ANIMALE</t>
  </si>
  <si>
    <t>(Euro/cap)</t>
  </si>
  <si>
    <t>A2010</t>
  </si>
  <si>
    <t>A2120</t>
  </si>
  <si>
    <t>A2220</t>
  </si>
  <si>
    <t>A2130</t>
  </si>
  <si>
    <t>A2230</t>
  </si>
  <si>
    <t>A2300F</t>
  </si>
  <si>
    <t>A2300G</t>
  </si>
  <si>
    <t>A2410</t>
  </si>
  <si>
    <t>A4110K</t>
  </si>
  <si>
    <t>A4120</t>
  </si>
  <si>
    <t>A4210K</t>
  </si>
  <si>
    <t>A4220</t>
  </si>
  <si>
    <t>A3110</t>
  </si>
  <si>
    <t>A3120</t>
  </si>
  <si>
    <t>A3130</t>
  </si>
  <si>
    <t>A5140</t>
  </si>
  <si>
    <t>A5110O</t>
  </si>
  <si>
    <t>A5230</t>
  </si>
  <si>
    <t>A5210</t>
  </si>
  <si>
    <t>A5220</t>
  </si>
  <si>
    <t>A5410</t>
  </si>
  <si>
    <t>A5240 5300</t>
  </si>
  <si>
    <t>A6111</t>
  </si>
  <si>
    <t>A6710R</t>
  </si>
  <si>
    <t>Bovine sub 1 an</t>
  </si>
  <si>
    <t>Bovine intre unu si mai putin de doi ani - masculi</t>
  </si>
  <si>
    <t>Bovine intre unu si mai putin de doi ani -  femele</t>
  </si>
  <si>
    <t>Bovine de cel putin doi ani - masculi</t>
  </si>
  <si>
    <t>Bovine de cel putin doi ani si peste - junici pentru ingrasat, junici pentru reproductie</t>
  </si>
  <si>
    <t>vaci de lapte</t>
  </si>
  <si>
    <t>Bivolite</t>
  </si>
  <si>
    <t>Ovine - femele pentru reproductie - mioare montate - oi de un an sau mai mult, destinate reproducerii, oile reformate care urmeaza sa fete</t>
  </si>
  <si>
    <t>Vaci, altele decat cele pentru lapte</t>
  </si>
  <si>
    <t>Alte ovine: miei, berbeci, oi reformate - oi sterpe care urmeaza a fi ingrasate in vederea sacrificarii</t>
  </si>
  <si>
    <t>Caprine - femele pentru reproducti - capre montate - capre montate femele destinate reproducerii, capre reformate care urmeaza sa fete</t>
  </si>
  <si>
    <t>Alte caprine - iezi, tapi, capre rformate destinate sacrificarii</t>
  </si>
  <si>
    <t>Porcine - purcei cu greutatea sub 20 de kilograme</t>
  </si>
  <si>
    <t>Porcine - scroafe si scrofite de reproducere cu greutatea de 50 de kilograme si peste</t>
  </si>
  <si>
    <t>Alte porcine - porci la ingrasat, vieri, scroafe destinate sacrificarii</t>
  </si>
  <si>
    <r>
      <t>Pui de carne</t>
    </r>
    <r>
      <rPr>
        <sz val="11"/>
        <color theme="1"/>
        <rFont val="Calibri"/>
        <family val="2"/>
        <charset val="238"/>
      </rPr>
      <t>*</t>
    </r>
  </si>
  <si>
    <r>
      <t>Gaini outoare</t>
    </r>
    <r>
      <rPr>
        <sz val="11"/>
        <color theme="1"/>
        <rFont val="Calibri"/>
        <family val="2"/>
        <charset val="238"/>
      </rPr>
      <t>*</t>
    </r>
  </si>
  <si>
    <r>
      <t>Curcani</t>
    </r>
    <r>
      <rPr>
        <sz val="11"/>
        <color theme="1"/>
        <rFont val="Calibri"/>
        <family val="2"/>
        <charset val="238"/>
      </rPr>
      <t>*</t>
    </r>
  </si>
  <si>
    <r>
      <t>Rate</t>
    </r>
    <r>
      <rPr>
        <sz val="11"/>
        <color theme="1"/>
        <rFont val="Calibri"/>
        <family val="2"/>
        <charset val="238"/>
      </rPr>
      <t>*</t>
    </r>
  </si>
  <si>
    <r>
      <t>Gaste</t>
    </r>
    <r>
      <rPr>
        <sz val="11"/>
        <color theme="1"/>
        <rFont val="Calibri"/>
        <family val="2"/>
        <charset val="238"/>
      </rPr>
      <t>*</t>
    </r>
  </si>
  <si>
    <r>
      <t>Struti</t>
    </r>
    <r>
      <rPr>
        <sz val="11"/>
        <color theme="1"/>
        <rFont val="Calibri"/>
        <family val="2"/>
        <charset val="238"/>
      </rPr>
      <t>*</t>
    </r>
  </si>
  <si>
    <r>
      <t>Alte pasari de curte (inclusiv prepelite, fazani si porumbei)</t>
    </r>
    <r>
      <rPr>
        <sz val="11"/>
        <color theme="1"/>
        <rFont val="Calibri"/>
        <family val="2"/>
        <charset val="238"/>
      </rPr>
      <t>* etc.</t>
    </r>
  </si>
  <si>
    <t>Iepuri domestici - femele pentru reproductie</t>
  </si>
  <si>
    <t>Familii de albine. Include numarul de stupi ocupati tinuti pentru reproductia de miere</t>
  </si>
  <si>
    <r>
      <rPr>
        <sz val="11"/>
        <color theme="1"/>
        <rFont val="Calibri"/>
        <family val="2"/>
        <charset val="238"/>
      </rPr>
      <t>*</t>
    </r>
    <r>
      <rPr>
        <sz val="11"/>
        <color theme="1"/>
        <rFont val="Calibri"/>
        <family val="2"/>
      </rPr>
      <t>Valoarea SOC se refera la 100 capete</t>
    </r>
  </si>
  <si>
    <t xml:space="preserve">se completeaza aceasta coloana </t>
  </si>
  <si>
    <t>SOC activitate
existentă</t>
  </si>
  <si>
    <t>Denumire specii animale</t>
  </si>
  <si>
    <t>SOC 2020
euro/cap</t>
  </si>
  <si>
    <t>Numar capete</t>
  </si>
  <si>
    <t>Suprafaţa
(ha)</t>
  </si>
  <si>
    <t>SOC
activitate
existentă</t>
  </si>
  <si>
    <t>Denumire culturi</t>
  </si>
  <si>
    <t>Coduri
EUROSTAT</t>
  </si>
  <si>
    <t>ZOOTEHNIC</t>
  </si>
  <si>
    <t>VEGETAL</t>
  </si>
  <si>
    <t>TOTAL VEGETAL</t>
  </si>
  <si>
    <t>TOTAL ZOOTEHNIC</t>
  </si>
  <si>
    <t>TOTAL GENERAL</t>
  </si>
  <si>
    <t>Familii de albine. Include numarul de stupi ocupati tinuti pentru productia de miere</t>
  </si>
  <si>
    <t>Alte păsări de curte (inclusiv prepeliţe,fazani şi porumbei)*</t>
  </si>
  <si>
    <t>Interventia nr. 3 – Investiții agricole colective</t>
  </si>
  <si>
    <t>ANEXA 7</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</si>
</sst>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charset val="238"/>
      <scheme val="minor"/>
    </font>
    <font>
      <sz val="11"/>
      <color theme="1"/>
      <name val="Calibri"/>
      <family val="2"/>
      <charset val="238"/>
    </font>
    <font>
      <sz val="11"/>
      <color theme="1"/>
      <name val="Calibri"/>
      <family val="2"/>
    </font>
    <font>
      <sz val="11"/>
      <color rgb="FFFF0000"/>
      <name val="Calibri"/>
      <family val="2"/>
      <scheme val="minor"/>
    </font>
    <font>
      <b/>
      <sz val="12"/>
      <color theme="1"/>
      <name val="Calibri"/>
      <family val="2"/>
      <scheme val="minor"/>
    </font>
    <font>
      <b/>
      <sz val="14"/>
      <color theme="1"/>
      <name val="Calibri"/>
      <family val="2"/>
      <scheme val="minor"/>
    </font>
    <font>
      <b/>
      <sz val="12"/>
      <color theme="1"/>
      <name val="Calibri"/>
      <family val="2"/>
      <charset val="238"/>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1" xfId="0" applyBorder="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alignment vertical="top"/>
    </xf>
    <xf numFmtId="0" fontId="0" fillId="0" borderId="1" xfId="0" applyBorder="1" applyAlignment="1">
      <alignment vertical="center" wrapText="1"/>
    </xf>
    <xf numFmtId="0" fontId="2" fillId="0" borderId="0" xfId="0" applyFont="1"/>
    <xf numFmtId="0" fontId="0" fillId="0" borderId="1" xfId="0" applyBorder="1" applyAlignment="1">
      <alignment horizontal="left" wrapText="1"/>
    </xf>
    <xf numFmtId="0" fontId="0" fillId="0" borderId="0" xfId="0" applyAlignment="1">
      <alignment vertical="top"/>
    </xf>
    <xf numFmtId="4" fontId="0" fillId="0" borderId="0" xfId="0" applyNumberFormat="1"/>
    <xf numFmtId="0" fontId="0" fillId="2" borderId="0" xfId="0" applyFill="1"/>
    <xf numFmtId="0" fontId="0" fillId="0" borderId="1" xfId="0" applyBorder="1" applyAlignment="1">
      <alignment horizontal="left" vertical="top" wrapText="1"/>
    </xf>
    <xf numFmtId="0" fontId="0" fillId="0" borderId="0" xfId="0" applyAlignment="1">
      <alignment horizontal="center"/>
    </xf>
    <xf numFmtId="0" fontId="6" fillId="0" borderId="0" xfId="0" applyFont="1"/>
    <xf numFmtId="0" fontId="0" fillId="0" borderId="0" xfId="0"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0" fillId="0" borderId="5" xfId="0" applyBorder="1" applyAlignment="1">
      <alignment vertical="top"/>
    </xf>
    <xf numFmtId="0" fontId="0" fillId="0" borderId="5" xfId="0" applyBorder="1" applyAlignment="1">
      <alignment vertical="top" wrapText="1"/>
    </xf>
    <xf numFmtId="0" fontId="5" fillId="0" borderId="6" xfId="0" applyFont="1" applyBorder="1"/>
    <xf numFmtId="0" fontId="5" fillId="0" borderId="6" xfId="0" applyFont="1" applyFill="1" applyBorder="1" applyAlignment="1">
      <alignment wrapText="1"/>
    </xf>
    <xf numFmtId="0" fontId="5" fillId="0" borderId="1" xfId="0" applyFont="1" applyBorder="1"/>
    <xf numFmtId="0" fontId="5" fillId="0" borderId="1" xfId="0" applyFont="1" applyFill="1" applyBorder="1" applyAlignment="1">
      <alignment wrapText="1"/>
    </xf>
    <xf numFmtId="0" fontId="5" fillId="0" borderId="6" xfId="0" applyFont="1" applyFill="1" applyBorder="1" applyAlignment="1">
      <alignment vertical="top" wrapText="1"/>
    </xf>
    <xf numFmtId="0" fontId="4" fillId="2" borderId="0" xfId="0" applyFont="1" applyFill="1" applyAlignment="1">
      <alignment horizontal="center" wrapText="1"/>
    </xf>
    <xf numFmtId="4" fontId="0" fillId="3" borderId="1" xfId="0" applyNumberFormat="1" applyFill="1" applyBorder="1" applyAlignment="1">
      <alignment horizontal="center" vertical="center"/>
    </xf>
    <xf numFmtId="4" fontId="0" fillId="3" borderId="5" xfId="0" applyNumberFormat="1" applyFill="1" applyBorder="1" applyAlignment="1">
      <alignment horizontal="center" vertical="center"/>
    </xf>
    <xf numFmtId="4" fontId="5" fillId="0" borderId="6" xfId="0" applyNumberFormat="1" applyFont="1" applyBorder="1" applyAlignment="1">
      <alignment horizontal="center"/>
    </xf>
    <xf numFmtId="4" fontId="5" fillId="0" borderId="1" xfId="0" applyNumberFormat="1" applyFont="1" applyBorder="1" applyAlignment="1">
      <alignment horizontal="center"/>
    </xf>
    <xf numFmtId="4" fontId="0" fillId="0" borderId="1" xfId="0" applyNumberFormat="1" applyBorder="1" applyAlignment="1">
      <alignment vertical="center"/>
    </xf>
    <xf numFmtId="4" fontId="0" fillId="0" borderId="1" xfId="0" applyNumberFormat="1" applyBorder="1" applyAlignment="1">
      <alignment horizontal="center" vertical="center"/>
    </xf>
    <xf numFmtId="4" fontId="0" fillId="0" borderId="5" xfId="0" applyNumberFormat="1" applyBorder="1" applyAlignment="1">
      <alignment vertical="center"/>
    </xf>
    <xf numFmtId="4" fontId="0" fillId="0" borderId="5" xfId="0" applyNumberFormat="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8" fillId="0" borderId="0" xfId="0" applyFont="1" applyAlignment="1">
      <alignment vertical="center"/>
    </xf>
    <xf numFmtId="0" fontId="9" fillId="0" borderId="0" xfId="0" applyFont="1"/>
    <xf numFmtId="0" fontId="1" fillId="0" borderId="1" xfId="0" applyFont="1" applyBorder="1" applyAlignment="1">
      <alignment horizontal="center" vertical="top"/>
    </xf>
    <xf numFmtId="0" fontId="0" fillId="0" borderId="1" xfId="0"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L88"/>
  <sheetViews>
    <sheetView zoomScale="80" zoomScaleNormal="80" workbookViewId="0">
      <selection activeCell="B3" sqref="B3:D89"/>
    </sheetView>
  </sheetViews>
  <sheetFormatPr defaultRowHeight="14.4" x14ac:dyDescent="0.3"/>
  <cols>
    <col min="2" max="2" width="21.6640625" customWidth="1"/>
    <col min="3" max="3" width="65.33203125" customWidth="1"/>
    <col min="4" max="4" width="19" customWidth="1"/>
    <col min="6" max="6" width="12.109375" customWidth="1"/>
  </cols>
  <sheetData>
    <row r="3" spans="2:6" x14ac:dyDescent="0.3">
      <c r="B3" s="45" t="s">
        <v>0</v>
      </c>
      <c r="C3" s="45" t="s">
        <v>1</v>
      </c>
      <c r="D3" s="45" t="s">
        <v>2</v>
      </c>
    </row>
    <row r="4" spans="2:6" x14ac:dyDescent="0.3">
      <c r="B4" s="45"/>
      <c r="C4" s="45"/>
      <c r="D4" s="45"/>
    </row>
    <row r="5" spans="2:6" x14ac:dyDescent="0.3">
      <c r="B5" s="1" t="s">
        <v>3</v>
      </c>
      <c r="C5" s="1" t="s">
        <v>15</v>
      </c>
      <c r="D5" s="1">
        <v>777.94</v>
      </c>
      <c r="E5">
        <v>6.5</v>
      </c>
      <c r="F5">
        <f>D5*E5</f>
        <v>5056.6100000000006</v>
      </c>
    </row>
    <row r="6" spans="2:6" x14ac:dyDescent="0.3">
      <c r="B6" s="1" t="s">
        <v>4</v>
      </c>
      <c r="C6" s="1" t="s">
        <v>16</v>
      </c>
      <c r="D6" s="1">
        <v>843.87</v>
      </c>
    </row>
    <row r="7" spans="2:6" x14ac:dyDescent="0.3">
      <c r="B7" s="1" t="s">
        <v>5</v>
      </c>
      <c r="C7" s="1" t="s">
        <v>17</v>
      </c>
      <c r="D7" s="1">
        <v>429.45</v>
      </c>
    </row>
    <row r="8" spans="2:6" x14ac:dyDescent="0.3">
      <c r="B8" s="1" t="s">
        <v>6</v>
      </c>
      <c r="C8" s="1" t="s">
        <v>18</v>
      </c>
      <c r="D8" s="1">
        <v>668.66</v>
      </c>
      <c r="E8">
        <v>0.73</v>
      </c>
      <c r="F8">
        <f>E8*D8</f>
        <v>488.12179999999995</v>
      </c>
    </row>
    <row r="9" spans="2:6" x14ac:dyDescent="0.3">
      <c r="B9" s="1" t="s">
        <v>7</v>
      </c>
      <c r="C9" s="1" t="s">
        <v>19</v>
      </c>
      <c r="D9" s="1">
        <v>522.47</v>
      </c>
    </row>
    <row r="10" spans="2:6" x14ac:dyDescent="0.3">
      <c r="B10" s="1" t="s">
        <v>8</v>
      </c>
      <c r="C10" s="1" t="s">
        <v>20</v>
      </c>
      <c r="D10" s="1">
        <v>933.25</v>
      </c>
      <c r="E10">
        <v>7.41</v>
      </c>
      <c r="F10">
        <f>D10*E10</f>
        <v>6915.3824999999997</v>
      </c>
    </row>
    <row r="11" spans="2:6" x14ac:dyDescent="0.3">
      <c r="B11" s="2" t="s">
        <v>9</v>
      </c>
      <c r="C11" s="3" t="s">
        <v>21</v>
      </c>
      <c r="D11" s="1">
        <v>661.65</v>
      </c>
    </row>
    <row r="12" spans="2:6" x14ac:dyDescent="0.3">
      <c r="B12" s="1" t="s">
        <v>10</v>
      </c>
      <c r="C12" s="1" t="s">
        <v>22</v>
      </c>
      <c r="D12" s="1">
        <v>1479.22</v>
      </c>
    </row>
    <row r="13" spans="2:6" x14ac:dyDescent="0.3">
      <c r="B13" s="1" t="s">
        <v>11</v>
      </c>
      <c r="C13" s="1" t="s">
        <v>23</v>
      </c>
      <c r="D13" s="1">
        <v>759.31</v>
      </c>
    </row>
    <row r="14" spans="2:6" x14ac:dyDescent="0.3">
      <c r="B14" s="1" t="s">
        <v>12</v>
      </c>
      <c r="C14" s="1" t="s">
        <v>24</v>
      </c>
      <c r="D14" s="1">
        <v>571.58000000000004</v>
      </c>
      <c r="F14">
        <f>D14*E14</f>
        <v>0</v>
      </c>
    </row>
    <row r="15" spans="2:6" ht="28.8" x14ac:dyDescent="0.3">
      <c r="B15" s="2" t="s">
        <v>13</v>
      </c>
      <c r="C15" s="4" t="s">
        <v>25</v>
      </c>
      <c r="D15" s="1">
        <v>4573.3100000000004</v>
      </c>
    </row>
    <row r="16" spans="2:6" x14ac:dyDescent="0.3">
      <c r="B16" s="1" t="s">
        <v>14</v>
      </c>
      <c r="C16" s="1" t="s">
        <v>26</v>
      </c>
      <c r="D16" s="1">
        <v>2368</v>
      </c>
    </row>
    <row r="17" spans="2:10" ht="44.25" customHeight="1" x14ac:dyDescent="0.3">
      <c r="B17" s="5" t="s">
        <v>27</v>
      </c>
      <c r="C17" s="3" t="s">
        <v>28</v>
      </c>
      <c r="D17" s="5">
        <v>1277.8800000000001</v>
      </c>
      <c r="J17">
        <f>F18+F5</f>
        <v>5056.6100000000006</v>
      </c>
    </row>
    <row r="18" spans="2:10" x14ac:dyDescent="0.3">
      <c r="B18" s="1" t="s">
        <v>29</v>
      </c>
      <c r="C18" s="1" t="s">
        <v>65</v>
      </c>
      <c r="D18" s="1">
        <v>911.09</v>
      </c>
      <c r="F18">
        <f>D18*E18</f>
        <v>0</v>
      </c>
    </row>
    <row r="19" spans="2:10" x14ac:dyDescent="0.3">
      <c r="B19" s="2" t="s">
        <v>30</v>
      </c>
      <c r="C19" s="1" t="s">
        <v>66</v>
      </c>
      <c r="D19" s="1">
        <v>870.97</v>
      </c>
      <c r="E19">
        <v>1.08</v>
      </c>
      <c r="F19">
        <f>D19*E19</f>
        <v>940.64760000000012</v>
      </c>
    </row>
    <row r="20" spans="2:10" x14ac:dyDescent="0.3">
      <c r="B20" s="1" t="s">
        <v>31</v>
      </c>
      <c r="C20" s="1" t="s">
        <v>67</v>
      </c>
      <c r="D20" s="1">
        <v>715.94</v>
      </c>
    </row>
    <row r="21" spans="2:10" x14ac:dyDescent="0.3">
      <c r="B21" s="2" t="s">
        <v>32</v>
      </c>
      <c r="C21" s="1" t="s">
        <v>68</v>
      </c>
      <c r="D21" s="1">
        <v>1071.55</v>
      </c>
    </row>
    <row r="22" spans="2:10" ht="28.8" x14ac:dyDescent="0.3">
      <c r="B22" s="2" t="s">
        <v>33</v>
      </c>
      <c r="C22" s="4" t="s">
        <v>69</v>
      </c>
      <c r="D22" s="5">
        <v>669.49</v>
      </c>
    </row>
    <row r="23" spans="2:10" x14ac:dyDescent="0.3">
      <c r="B23" s="2" t="s">
        <v>34</v>
      </c>
      <c r="C23" s="1" t="s">
        <v>70</v>
      </c>
      <c r="D23" s="1">
        <v>1004.66</v>
      </c>
    </row>
    <row r="24" spans="2:10" x14ac:dyDescent="0.3">
      <c r="B24" s="1" t="s">
        <v>35</v>
      </c>
      <c r="C24" s="1" t="s">
        <v>71</v>
      </c>
      <c r="D24" s="1">
        <v>1152.6300000000001</v>
      </c>
    </row>
    <row r="25" spans="2:10" x14ac:dyDescent="0.3">
      <c r="B25" s="2" t="s">
        <v>36</v>
      </c>
      <c r="C25" s="4" t="s">
        <v>72</v>
      </c>
      <c r="D25" s="1">
        <v>509.22</v>
      </c>
    </row>
    <row r="26" spans="2:10" x14ac:dyDescent="0.3">
      <c r="B26" s="1" t="s">
        <v>37</v>
      </c>
      <c r="C26" s="1" t="s">
        <v>73</v>
      </c>
      <c r="D26" s="1">
        <v>1430.89</v>
      </c>
    </row>
    <row r="27" spans="2:10" x14ac:dyDescent="0.3">
      <c r="B27" s="2" t="s">
        <v>38</v>
      </c>
      <c r="C27" s="1" t="s">
        <v>74</v>
      </c>
      <c r="D27" s="1">
        <v>6890.97</v>
      </c>
    </row>
    <row r="28" spans="2:10" ht="43.2" x14ac:dyDescent="0.3">
      <c r="B28" s="5" t="s">
        <v>39</v>
      </c>
      <c r="C28" s="3" t="s">
        <v>75</v>
      </c>
      <c r="D28" s="5">
        <v>1277.78</v>
      </c>
      <c r="E28">
        <v>1.29</v>
      </c>
      <c r="F28">
        <f>D28*E28</f>
        <v>1648.3362</v>
      </c>
    </row>
    <row r="29" spans="2:10" ht="28.8" x14ac:dyDescent="0.3">
      <c r="B29" s="2" t="s">
        <v>40</v>
      </c>
      <c r="C29" s="4" t="s">
        <v>76</v>
      </c>
      <c r="D29" s="5">
        <v>692.06</v>
      </c>
    </row>
    <row r="30" spans="2:10" x14ac:dyDescent="0.3">
      <c r="B30" s="5" t="s">
        <v>41</v>
      </c>
      <c r="C30" s="3" t="s">
        <v>77</v>
      </c>
      <c r="D30" s="1">
        <v>734.74</v>
      </c>
    </row>
    <row r="31" spans="2:10" ht="43.2" x14ac:dyDescent="0.3">
      <c r="B31" s="2" t="s">
        <v>42</v>
      </c>
      <c r="C31" s="4" t="s">
        <v>78</v>
      </c>
      <c r="D31" s="1">
        <v>332.75</v>
      </c>
    </row>
    <row r="32" spans="2:10" ht="28.8" x14ac:dyDescent="0.3">
      <c r="B32" s="1" t="s">
        <v>43</v>
      </c>
      <c r="C32" s="4" t="s">
        <v>79</v>
      </c>
      <c r="D32" s="1">
        <v>766.93</v>
      </c>
    </row>
    <row r="33" spans="2:12" x14ac:dyDescent="0.3">
      <c r="B33" s="2" t="s">
        <v>44</v>
      </c>
      <c r="C33" s="4" t="s">
        <v>80</v>
      </c>
      <c r="D33" s="1">
        <v>1773.54</v>
      </c>
    </row>
    <row r="34" spans="2:12" ht="43.2" x14ac:dyDescent="0.3">
      <c r="B34" s="5" t="s">
        <v>45</v>
      </c>
      <c r="C34" s="3" t="s">
        <v>81</v>
      </c>
      <c r="D34" s="5">
        <v>680.52</v>
      </c>
      <c r="E34" s="9">
        <v>1.72</v>
      </c>
      <c r="F34" s="9">
        <f>D34*E34</f>
        <v>1170.4944</v>
      </c>
    </row>
    <row r="35" spans="2:12" ht="107.25" customHeight="1" x14ac:dyDescent="0.3">
      <c r="B35" s="2" t="s">
        <v>46</v>
      </c>
      <c r="C35" s="3" t="s">
        <v>82</v>
      </c>
      <c r="D35" s="5">
        <v>7278.03</v>
      </c>
      <c r="E35" s="9"/>
      <c r="F35" s="9"/>
    </row>
    <row r="36" spans="2:12" ht="124.5" customHeight="1" x14ac:dyDescent="0.3">
      <c r="B36" s="5" t="s">
        <v>47</v>
      </c>
      <c r="C36" s="3" t="s">
        <v>83</v>
      </c>
      <c r="D36" s="5">
        <v>8614.98</v>
      </c>
      <c r="E36" s="9"/>
      <c r="F36" s="9"/>
    </row>
    <row r="37" spans="2:12" x14ac:dyDescent="0.3">
      <c r="B37" s="2" t="s">
        <v>48</v>
      </c>
      <c r="C37" s="4" t="s">
        <v>84</v>
      </c>
      <c r="D37" s="1">
        <v>22719.87</v>
      </c>
      <c r="E37" s="11"/>
      <c r="F37" s="11"/>
    </row>
    <row r="38" spans="2:12" ht="28.8" x14ac:dyDescent="0.3">
      <c r="B38" s="1" t="s">
        <v>49</v>
      </c>
      <c r="C38" s="6" t="s">
        <v>85</v>
      </c>
      <c r="D38" s="1">
        <v>5328.49</v>
      </c>
      <c r="F38" s="9"/>
    </row>
    <row r="39" spans="2:12" ht="28.8" x14ac:dyDescent="0.3">
      <c r="B39" s="2" t="s">
        <v>50</v>
      </c>
      <c r="C39" s="4" t="s">
        <v>86</v>
      </c>
      <c r="D39" s="1">
        <v>24535.77</v>
      </c>
      <c r="L39">
        <f>F58-L37</f>
        <v>16628.307700000001</v>
      </c>
    </row>
    <row r="40" spans="2:12" x14ac:dyDescent="0.3">
      <c r="B40" s="1" t="s">
        <v>51</v>
      </c>
      <c r="C40" s="4" t="s">
        <v>87</v>
      </c>
      <c r="D40" s="1">
        <v>73496.759999999995</v>
      </c>
    </row>
    <row r="41" spans="2:12" ht="48.75" customHeight="1" x14ac:dyDescent="0.3">
      <c r="B41" s="5" t="s">
        <v>88</v>
      </c>
      <c r="C41" s="3" t="s">
        <v>90</v>
      </c>
      <c r="D41" s="5">
        <v>2199.6999999999998</v>
      </c>
    </row>
    <row r="42" spans="2:12" ht="33" customHeight="1" x14ac:dyDescent="0.3">
      <c r="B42" s="5" t="s">
        <v>89</v>
      </c>
      <c r="C42" s="3" t="s">
        <v>91</v>
      </c>
      <c r="D42" s="5">
        <v>536.74</v>
      </c>
    </row>
    <row r="43" spans="2:12" ht="75.75" customHeight="1" x14ac:dyDescent="0.3">
      <c r="B43" s="5" t="s">
        <v>92</v>
      </c>
      <c r="C43" s="3" t="s">
        <v>94</v>
      </c>
      <c r="D43" s="5">
        <v>203.05</v>
      </c>
    </row>
    <row r="44" spans="2:12" ht="43.2" x14ac:dyDescent="0.3">
      <c r="B44" s="1" t="s">
        <v>93</v>
      </c>
      <c r="C44" s="4" t="s">
        <v>95</v>
      </c>
      <c r="D44" s="1">
        <v>349</v>
      </c>
      <c r="F44">
        <f>D44*E44</f>
        <v>0</v>
      </c>
    </row>
    <row r="45" spans="2:12" ht="57.6" x14ac:dyDescent="0.3">
      <c r="B45" s="2" t="s">
        <v>52</v>
      </c>
      <c r="C45" s="3" t="s">
        <v>96</v>
      </c>
      <c r="D45" s="5">
        <v>297.55</v>
      </c>
    </row>
    <row r="46" spans="2:12" x14ac:dyDescent="0.3">
      <c r="B46" s="1" t="s">
        <v>53</v>
      </c>
      <c r="C46" s="4" t="s">
        <v>97</v>
      </c>
      <c r="D46" s="1">
        <v>3061.24</v>
      </c>
    </row>
    <row r="47" spans="2:12" ht="28.8" x14ac:dyDescent="0.3">
      <c r="B47" s="2" t="s">
        <v>54</v>
      </c>
      <c r="C47" s="4" t="s">
        <v>98</v>
      </c>
      <c r="D47" s="1">
        <v>5787.76</v>
      </c>
    </row>
    <row r="48" spans="2:12" ht="30.75" customHeight="1" x14ac:dyDescent="0.3">
      <c r="B48" s="5" t="s">
        <v>55</v>
      </c>
      <c r="C48" s="3" t="s">
        <v>99</v>
      </c>
      <c r="D48" s="1">
        <v>10434.719999999999</v>
      </c>
    </row>
    <row r="49" spans="2:6" x14ac:dyDescent="0.3">
      <c r="B49" s="2" t="s">
        <v>56</v>
      </c>
      <c r="C49" s="4" t="s">
        <v>100</v>
      </c>
      <c r="D49" s="1">
        <v>3468.9</v>
      </c>
    </row>
    <row r="50" spans="2:6" x14ac:dyDescent="0.3">
      <c r="B50" s="5" t="s">
        <v>57</v>
      </c>
      <c r="C50" s="3" t="s">
        <v>101</v>
      </c>
      <c r="D50" s="5">
        <v>3233.04</v>
      </c>
    </row>
    <row r="51" spans="2:6" x14ac:dyDescent="0.3">
      <c r="B51" s="2" t="s">
        <v>58</v>
      </c>
      <c r="C51" s="4" t="s">
        <v>102</v>
      </c>
      <c r="D51" s="1">
        <v>3200.67</v>
      </c>
    </row>
    <row r="52" spans="2:6" x14ac:dyDescent="0.3">
      <c r="B52" s="1" t="s">
        <v>59</v>
      </c>
      <c r="C52" s="4" t="s">
        <v>103</v>
      </c>
      <c r="D52" s="1">
        <v>2554.4699999999998</v>
      </c>
      <c r="E52">
        <v>0.16</v>
      </c>
      <c r="F52">
        <f>E52*D52</f>
        <v>408.71519999999998</v>
      </c>
    </row>
    <row r="53" spans="2:6" x14ac:dyDescent="0.3">
      <c r="B53" s="2" t="s">
        <v>60</v>
      </c>
      <c r="C53" s="4" t="s">
        <v>104</v>
      </c>
      <c r="D53" s="1">
        <v>3214.93</v>
      </c>
    </row>
    <row r="54" spans="2:6" x14ac:dyDescent="0.3">
      <c r="B54" s="1" t="s">
        <v>61</v>
      </c>
      <c r="C54" s="4" t="s">
        <v>105</v>
      </c>
      <c r="D54" s="1">
        <v>7739.28</v>
      </c>
    </row>
    <row r="55" spans="2:6" x14ac:dyDescent="0.3">
      <c r="B55" s="5" t="s">
        <v>62</v>
      </c>
      <c r="C55" s="3" t="s">
        <v>106</v>
      </c>
      <c r="D55" s="5">
        <v>612.08000000000004</v>
      </c>
    </row>
    <row r="56" spans="2:6" x14ac:dyDescent="0.3">
      <c r="B56" s="1" t="s">
        <v>63</v>
      </c>
      <c r="C56" s="4" t="s">
        <v>107</v>
      </c>
      <c r="D56" s="1">
        <v>612.08000000000004</v>
      </c>
    </row>
    <row r="57" spans="2:6" x14ac:dyDescent="0.3">
      <c r="B57" s="5" t="s">
        <v>64</v>
      </c>
      <c r="C57" s="3" t="s">
        <v>108</v>
      </c>
      <c r="D57" s="5">
        <v>9815.91</v>
      </c>
    </row>
    <row r="58" spans="2:6" x14ac:dyDescent="0.3">
      <c r="E58">
        <f>SUM(E5:E57)</f>
        <v>18.89</v>
      </c>
      <c r="F58">
        <f>SUM(F5:F57)</f>
        <v>16628.307700000001</v>
      </c>
    </row>
    <row r="60" spans="2:6" x14ac:dyDescent="0.3">
      <c r="B60" s="46" t="s">
        <v>109</v>
      </c>
      <c r="C60" s="46"/>
      <c r="D60" s="46"/>
    </row>
    <row r="61" spans="2:6" x14ac:dyDescent="0.3">
      <c r="B61" s="1" t="s">
        <v>0</v>
      </c>
      <c r="C61" s="1" t="s">
        <v>1</v>
      </c>
      <c r="D61" s="1" t="s">
        <v>110</v>
      </c>
    </row>
    <row r="62" spans="2:6" x14ac:dyDescent="0.3">
      <c r="B62" s="1" t="s">
        <v>111</v>
      </c>
      <c r="C62" s="1" t="s">
        <v>135</v>
      </c>
      <c r="D62" s="1">
        <v>270.76</v>
      </c>
    </row>
    <row r="63" spans="2:6" x14ac:dyDescent="0.3">
      <c r="B63" s="1" t="s">
        <v>112</v>
      </c>
      <c r="C63" s="1" t="s">
        <v>136</v>
      </c>
      <c r="D63" s="1">
        <v>367.62</v>
      </c>
    </row>
    <row r="64" spans="2:6" x14ac:dyDescent="0.3">
      <c r="B64" s="1" t="s">
        <v>113</v>
      </c>
      <c r="C64" s="1" t="s">
        <v>137</v>
      </c>
      <c r="D64" s="1">
        <v>418.59</v>
      </c>
    </row>
    <row r="65" spans="2:11" x14ac:dyDescent="0.3">
      <c r="B65" s="1" t="s">
        <v>114</v>
      </c>
      <c r="C65" s="1" t="s">
        <v>138</v>
      </c>
      <c r="D65" s="1">
        <v>867.47</v>
      </c>
    </row>
    <row r="66" spans="2:11" ht="28.8" x14ac:dyDescent="0.3">
      <c r="B66" s="5" t="s">
        <v>115</v>
      </c>
      <c r="C66" s="8" t="s">
        <v>139</v>
      </c>
      <c r="D66" s="1">
        <v>901.66</v>
      </c>
    </row>
    <row r="67" spans="2:11" x14ac:dyDescent="0.3">
      <c r="B67" s="1" t="s">
        <v>116</v>
      </c>
      <c r="C67" s="1" t="s">
        <v>140</v>
      </c>
      <c r="D67" s="1">
        <v>1412.53</v>
      </c>
    </row>
    <row r="68" spans="2:11" x14ac:dyDescent="0.3">
      <c r="B68" s="1" t="s">
        <v>117</v>
      </c>
      <c r="C68" s="1" t="s">
        <v>143</v>
      </c>
      <c r="D68" s="1">
        <v>636.85</v>
      </c>
    </row>
    <row r="69" spans="2:11" x14ac:dyDescent="0.3">
      <c r="B69" s="5" t="s">
        <v>118</v>
      </c>
      <c r="C69" s="1" t="s">
        <v>141</v>
      </c>
      <c r="D69" s="1">
        <v>1137.28</v>
      </c>
    </row>
    <row r="70" spans="2:11" ht="28.8" x14ac:dyDescent="0.3">
      <c r="B70" s="5" t="s">
        <v>119</v>
      </c>
      <c r="C70" s="8" t="s">
        <v>142</v>
      </c>
      <c r="D70" s="1">
        <v>60.84</v>
      </c>
      <c r="F70">
        <f>D70*E70</f>
        <v>0</v>
      </c>
    </row>
    <row r="71" spans="2:11" ht="28.8" x14ac:dyDescent="0.3">
      <c r="B71" s="5" t="s">
        <v>120</v>
      </c>
      <c r="C71" s="4" t="s">
        <v>144</v>
      </c>
      <c r="D71" s="1">
        <v>26.91</v>
      </c>
      <c r="F71">
        <f>D71*E71</f>
        <v>0</v>
      </c>
    </row>
    <row r="72" spans="2:11" ht="28.8" x14ac:dyDescent="0.3">
      <c r="B72" s="1" t="s">
        <v>121</v>
      </c>
      <c r="C72" s="4" t="s">
        <v>145</v>
      </c>
      <c r="D72" s="1">
        <v>122.58</v>
      </c>
    </row>
    <row r="73" spans="2:11" x14ac:dyDescent="0.3">
      <c r="B73" s="1" t="s">
        <v>122</v>
      </c>
      <c r="C73" s="1" t="s">
        <v>146</v>
      </c>
      <c r="D73" s="1">
        <v>39.44</v>
      </c>
      <c r="I73" s="10"/>
    </row>
    <row r="74" spans="2:11" x14ac:dyDescent="0.3">
      <c r="B74" s="1" t="s">
        <v>123</v>
      </c>
      <c r="C74" s="1" t="s">
        <v>147</v>
      </c>
      <c r="D74" s="1">
        <v>54.27</v>
      </c>
    </row>
    <row r="75" spans="2:11" ht="28.8" x14ac:dyDescent="0.3">
      <c r="B75" s="1" t="s">
        <v>124</v>
      </c>
      <c r="C75" s="4" t="s">
        <v>148</v>
      </c>
      <c r="D75" s="1">
        <v>300.19</v>
      </c>
      <c r="K75" s="10">
        <f>F58+F85</f>
        <v>16628.307700000001</v>
      </c>
    </row>
    <row r="76" spans="2:11" x14ac:dyDescent="0.3">
      <c r="B76" s="1" t="s">
        <v>125</v>
      </c>
      <c r="C76" s="4" t="s">
        <v>149</v>
      </c>
      <c r="D76" s="1">
        <v>471.98</v>
      </c>
    </row>
    <row r="77" spans="2:11" x14ac:dyDescent="0.3">
      <c r="B77" s="1" t="s">
        <v>126</v>
      </c>
      <c r="C77" s="4" t="s">
        <v>150</v>
      </c>
      <c r="D77" s="1">
        <v>499.79</v>
      </c>
    </row>
    <row r="78" spans="2:11" x14ac:dyDescent="0.3">
      <c r="B78" s="1" t="s">
        <v>127</v>
      </c>
      <c r="C78" s="4" t="s">
        <v>151</v>
      </c>
      <c r="D78" s="1">
        <v>2294.34</v>
      </c>
    </row>
    <row r="79" spans="2:11" x14ac:dyDescent="0.3">
      <c r="B79" s="1" t="s">
        <v>128</v>
      </c>
      <c r="C79" s="4" t="s">
        <v>152</v>
      </c>
      <c r="D79" s="1">
        <v>4613.3500000000004</v>
      </c>
    </row>
    <row r="80" spans="2:11" x14ac:dyDescent="0.3">
      <c r="B80" s="1" t="s">
        <v>129</v>
      </c>
      <c r="C80" s="4" t="s">
        <v>153</v>
      </c>
      <c r="D80" s="1">
        <v>2811.13</v>
      </c>
    </row>
    <row r="81" spans="2:6" x14ac:dyDescent="0.3">
      <c r="B81" s="1" t="s">
        <v>130</v>
      </c>
      <c r="C81" s="4" t="s">
        <v>154</v>
      </c>
      <c r="D81" s="1">
        <v>3215.72</v>
      </c>
    </row>
    <row r="82" spans="2:6" x14ac:dyDescent="0.3">
      <c r="B82" s="1" t="s">
        <v>131</v>
      </c>
      <c r="C82" s="4" t="s">
        <v>155</v>
      </c>
      <c r="D82" s="1">
        <v>30072.61</v>
      </c>
    </row>
    <row r="83" spans="2:6" x14ac:dyDescent="0.3">
      <c r="B83" s="1" t="s">
        <v>132</v>
      </c>
      <c r="C83" s="4" t="s">
        <v>156</v>
      </c>
      <c r="D83" s="1">
        <v>1002.12</v>
      </c>
    </row>
    <row r="84" spans="2:6" x14ac:dyDescent="0.3">
      <c r="B84" s="1" t="s">
        <v>133</v>
      </c>
      <c r="C84" s="4" t="s">
        <v>157</v>
      </c>
      <c r="D84" s="1">
        <v>103.47</v>
      </c>
    </row>
    <row r="85" spans="2:6" ht="28.8" x14ac:dyDescent="0.3">
      <c r="B85" s="1" t="s">
        <v>134</v>
      </c>
      <c r="C85" s="4" t="s">
        <v>158</v>
      </c>
      <c r="D85" s="1">
        <v>72.2</v>
      </c>
      <c r="F85" s="10">
        <f>SUM(F70:F84)</f>
        <v>0</v>
      </c>
    </row>
    <row r="88" spans="2:6" x14ac:dyDescent="0.3">
      <c r="C88" s="7" t="s">
        <v>159</v>
      </c>
    </row>
  </sheetData>
  <mergeCells count="4">
    <mergeCell ref="B3:B4"/>
    <mergeCell ref="C3:C4"/>
    <mergeCell ref="D3:D4"/>
    <mergeCell ref="B60:D60"/>
  </mergeCells>
  <pageMargins left="0.7" right="0.7"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143"/>
  <sheetViews>
    <sheetView tabSelected="1" zoomScale="70" zoomScaleNormal="70" workbookViewId="0">
      <selection activeCell="D4" sqref="D4"/>
    </sheetView>
  </sheetViews>
  <sheetFormatPr defaultRowHeight="14.4" x14ac:dyDescent="0.3"/>
  <cols>
    <col min="3" max="3" width="14.109375" customWidth="1"/>
    <col min="4" max="4" width="80.6640625" customWidth="1"/>
    <col min="5" max="5" width="10.5546875" customWidth="1"/>
    <col min="6" max="6" width="14.5546875" style="13" customWidth="1"/>
    <col min="7" max="7" width="12" style="13" customWidth="1"/>
  </cols>
  <sheetData>
    <row r="2" spans="3:7" ht="21" x14ac:dyDescent="0.4">
      <c r="C2" s="43" t="s">
        <v>177</v>
      </c>
      <c r="D2" s="44"/>
    </row>
    <row r="3" spans="3:7" ht="21" x14ac:dyDescent="0.4">
      <c r="C3" s="43" t="s">
        <v>176</v>
      </c>
      <c r="D3" s="44"/>
    </row>
    <row r="4" spans="3:7" ht="47.4" customHeight="1" x14ac:dyDescent="0.35">
      <c r="C4" s="14"/>
      <c r="F4" s="28" t="s">
        <v>160</v>
      </c>
    </row>
    <row r="5" spans="3:7" ht="18" x14ac:dyDescent="0.35">
      <c r="C5" s="37" t="s">
        <v>170</v>
      </c>
      <c r="D5" s="37"/>
      <c r="E5" s="37"/>
      <c r="F5" s="37"/>
      <c r="G5" s="37"/>
    </row>
    <row r="6" spans="3:7" ht="46.8" x14ac:dyDescent="0.3">
      <c r="C6" s="18" t="s">
        <v>168</v>
      </c>
      <c r="D6" s="19" t="s">
        <v>167</v>
      </c>
      <c r="E6" s="20" t="s">
        <v>2</v>
      </c>
      <c r="F6" s="18" t="s">
        <v>165</v>
      </c>
      <c r="G6" s="18" t="s">
        <v>166</v>
      </c>
    </row>
    <row r="7" spans="3:7" x14ac:dyDescent="0.3">
      <c r="C7" s="1" t="s">
        <v>3</v>
      </c>
      <c r="D7" s="1" t="s">
        <v>15</v>
      </c>
      <c r="E7" s="33">
        <v>777.94</v>
      </c>
      <c r="F7" s="29"/>
      <c r="G7" s="34">
        <f t="shared" ref="G7:G57" si="0">ROUND(E7*F7,2)</f>
        <v>0</v>
      </c>
    </row>
    <row r="8" spans="3:7" x14ac:dyDescent="0.3">
      <c r="C8" s="1" t="s">
        <v>4</v>
      </c>
      <c r="D8" s="1" t="s">
        <v>16</v>
      </c>
      <c r="E8" s="33">
        <v>843.87</v>
      </c>
      <c r="F8" s="29"/>
      <c r="G8" s="34">
        <f t="shared" si="0"/>
        <v>0</v>
      </c>
    </row>
    <row r="9" spans="3:7" x14ac:dyDescent="0.3">
      <c r="C9" s="1" t="s">
        <v>5</v>
      </c>
      <c r="D9" s="1" t="s">
        <v>17</v>
      </c>
      <c r="E9" s="33">
        <v>429.45</v>
      </c>
      <c r="F9" s="29"/>
      <c r="G9" s="34">
        <f t="shared" si="0"/>
        <v>0</v>
      </c>
    </row>
    <row r="10" spans="3:7" x14ac:dyDescent="0.3">
      <c r="C10" s="1" t="s">
        <v>6</v>
      </c>
      <c r="D10" s="1" t="s">
        <v>18</v>
      </c>
      <c r="E10" s="33">
        <v>668.66</v>
      </c>
      <c r="F10" s="29"/>
      <c r="G10" s="34">
        <f t="shared" si="0"/>
        <v>0</v>
      </c>
    </row>
    <row r="11" spans="3:7" x14ac:dyDescent="0.3">
      <c r="C11" s="1" t="s">
        <v>7</v>
      </c>
      <c r="D11" s="1" t="s">
        <v>19</v>
      </c>
      <c r="E11" s="33">
        <v>522.47</v>
      </c>
      <c r="F11" s="29"/>
      <c r="G11" s="34">
        <f t="shared" si="0"/>
        <v>0</v>
      </c>
    </row>
    <row r="12" spans="3:7" x14ac:dyDescent="0.3">
      <c r="C12" s="1" t="s">
        <v>8</v>
      </c>
      <c r="D12" s="1" t="s">
        <v>20</v>
      </c>
      <c r="E12" s="33">
        <v>933.25</v>
      </c>
      <c r="F12" s="29"/>
      <c r="G12" s="34">
        <f t="shared" si="0"/>
        <v>0</v>
      </c>
    </row>
    <row r="13" spans="3:7" x14ac:dyDescent="0.3">
      <c r="C13" s="5" t="s">
        <v>9</v>
      </c>
      <c r="D13" s="3" t="s">
        <v>21</v>
      </c>
      <c r="E13" s="33">
        <v>661.65</v>
      </c>
      <c r="F13" s="29"/>
      <c r="G13" s="34">
        <f t="shared" si="0"/>
        <v>0</v>
      </c>
    </row>
    <row r="14" spans="3:7" x14ac:dyDescent="0.3">
      <c r="C14" s="1" t="s">
        <v>10</v>
      </c>
      <c r="D14" s="1" t="s">
        <v>22</v>
      </c>
      <c r="E14" s="33">
        <v>1479.22</v>
      </c>
      <c r="F14" s="29"/>
      <c r="G14" s="34">
        <f t="shared" si="0"/>
        <v>0</v>
      </c>
    </row>
    <row r="15" spans="3:7" x14ac:dyDescent="0.3">
      <c r="C15" s="1" t="s">
        <v>11</v>
      </c>
      <c r="D15" s="1" t="s">
        <v>23</v>
      </c>
      <c r="E15" s="33">
        <v>759.31</v>
      </c>
      <c r="F15" s="29"/>
      <c r="G15" s="34">
        <f t="shared" si="0"/>
        <v>0</v>
      </c>
    </row>
    <row r="16" spans="3:7" x14ac:dyDescent="0.3">
      <c r="C16" s="1" t="s">
        <v>12</v>
      </c>
      <c r="D16" s="1" t="s">
        <v>24</v>
      </c>
      <c r="E16" s="33">
        <v>571.58000000000004</v>
      </c>
      <c r="F16" s="29"/>
      <c r="G16" s="34">
        <f t="shared" si="0"/>
        <v>0</v>
      </c>
    </row>
    <row r="17" spans="3:7" x14ac:dyDescent="0.3">
      <c r="C17" s="5" t="s">
        <v>13</v>
      </c>
      <c r="D17" s="3" t="s">
        <v>25</v>
      </c>
      <c r="E17" s="33">
        <v>4573.3100000000004</v>
      </c>
      <c r="F17" s="29"/>
      <c r="G17" s="34">
        <f t="shared" si="0"/>
        <v>0</v>
      </c>
    </row>
    <row r="18" spans="3:7" x14ac:dyDescent="0.3">
      <c r="C18" s="1" t="s">
        <v>14</v>
      </c>
      <c r="D18" s="1" t="s">
        <v>26</v>
      </c>
      <c r="E18" s="33">
        <v>2368</v>
      </c>
      <c r="F18" s="29"/>
      <c r="G18" s="34">
        <f t="shared" si="0"/>
        <v>0</v>
      </c>
    </row>
    <row r="19" spans="3:7" ht="28.8" x14ac:dyDescent="0.3">
      <c r="C19" s="1" t="s">
        <v>27</v>
      </c>
      <c r="D19" s="4" t="s">
        <v>28</v>
      </c>
      <c r="E19" s="33">
        <v>1277.8800000000001</v>
      </c>
      <c r="F19" s="29"/>
      <c r="G19" s="34">
        <f t="shared" si="0"/>
        <v>0</v>
      </c>
    </row>
    <row r="20" spans="3:7" x14ac:dyDescent="0.3">
      <c r="C20" s="1" t="s">
        <v>29</v>
      </c>
      <c r="D20" s="1" t="s">
        <v>65</v>
      </c>
      <c r="E20" s="33">
        <v>911.09</v>
      </c>
      <c r="F20" s="29"/>
      <c r="G20" s="34">
        <f t="shared" si="0"/>
        <v>0</v>
      </c>
    </row>
    <row r="21" spans="3:7" x14ac:dyDescent="0.3">
      <c r="C21" s="2" t="s">
        <v>30</v>
      </c>
      <c r="D21" s="1" t="s">
        <v>66</v>
      </c>
      <c r="E21" s="33">
        <v>870.97</v>
      </c>
      <c r="F21" s="29"/>
      <c r="G21" s="34">
        <f t="shared" si="0"/>
        <v>0</v>
      </c>
    </row>
    <row r="22" spans="3:7" x14ac:dyDescent="0.3">
      <c r="C22" s="1" t="s">
        <v>31</v>
      </c>
      <c r="D22" s="1" t="s">
        <v>67</v>
      </c>
      <c r="E22" s="33">
        <v>715.94</v>
      </c>
      <c r="F22" s="29"/>
      <c r="G22" s="34">
        <f t="shared" si="0"/>
        <v>0</v>
      </c>
    </row>
    <row r="23" spans="3:7" x14ac:dyDescent="0.3">
      <c r="C23" s="2" t="s">
        <v>32</v>
      </c>
      <c r="D23" s="1" t="s">
        <v>68</v>
      </c>
      <c r="E23" s="33">
        <v>1071.55</v>
      </c>
      <c r="F23" s="29"/>
      <c r="G23" s="34">
        <f t="shared" si="0"/>
        <v>0</v>
      </c>
    </row>
    <row r="24" spans="3:7" x14ac:dyDescent="0.3">
      <c r="C24" s="5" t="s">
        <v>33</v>
      </c>
      <c r="D24" s="3" t="s">
        <v>69</v>
      </c>
      <c r="E24" s="33">
        <v>669.49</v>
      </c>
      <c r="F24" s="29"/>
      <c r="G24" s="34">
        <f t="shared" si="0"/>
        <v>0</v>
      </c>
    </row>
    <row r="25" spans="3:7" x14ac:dyDescent="0.3">
      <c r="C25" s="2" t="s">
        <v>34</v>
      </c>
      <c r="D25" s="1" t="s">
        <v>70</v>
      </c>
      <c r="E25" s="33">
        <v>1004.66</v>
      </c>
      <c r="F25" s="29"/>
      <c r="G25" s="34">
        <f t="shared" si="0"/>
        <v>0</v>
      </c>
    </row>
    <row r="26" spans="3:7" x14ac:dyDescent="0.3">
      <c r="C26" s="1" t="s">
        <v>35</v>
      </c>
      <c r="D26" s="1" t="s">
        <v>71</v>
      </c>
      <c r="E26" s="33">
        <v>1152.6300000000001</v>
      </c>
      <c r="F26" s="29"/>
      <c r="G26" s="34">
        <f t="shared" si="0"/>
        <v>0</v>
      </c>
    </row>
    <row r="27" spans="3:7" x14ac:dyDescent="0.3">
      <c r="C27" s="5" t="s">
        <v>36</v>
      </c>
      <c r="D27" s="3" t="s">
        <v>72</v>
      </c>
      <c r="E27" s="33">
        <v>509.22</v>
      </c>
      <c r="F27" s="29"/>
      <c r="G27" s="34">
        <f t="shared" si="0"/>
        <v>0</v>
      </c>
    </row>
    <row r="28" spans="3:7" x14ac:dyDescent="0.3">
      <c r="C28" s="1" t="s">
        <v>37</v>
      </c>
      <c r="D28" s="1" t="s">
        <v>73</v>
      </c>
      <c r="E28" s="33">
        <v>1430.89</v>
      </c>
      <c r="F28" s="29"/>
      <c r="G28" s="34">
        <f t="shared" si="0"/>
        <v>0</v>
      </c>
    </row>
    <row r="29" spans="3:7" x14ac:dyDescent="0.3">
      <c r="C29" s="2" t="s">
        <v>38</v>
      </c>
      <c r="D29" s="1" t="s">
        <v>74</v>
      </c>
      <c r="E29" s="33">
        <v>6890.97</v>
      </c>
      <c r="F29" s="29"/>
      <c r="G29" s="34">
        <f t="shared" si="0"/>
        <v>0</v>
      </c>
    </row>
    <row r="30" spans="3:7" ht="43.2" x14ac:dyDescent="0.3">
      <c r="C30" s="5" t="s">
        <v>39</v>
      </c>
      <c r="D30" s="3" t="s">
        <v>75</v>
      </c>
      <c r="E30" s="33">
        <v>1277.78</v>
      </c>
      <c r="F30" s="29"/>
      <c r="G30" s="34">
        <f t="shared" si="0"/>
        <v>0</v>
      </c>
    </row>
    <row r="31" spans="3:7" ht="28.8" x14ac:dyDescent="0.3">
      <c r="C31" s="5" t="s">
        <v>40</v>
      </c>
      <c r="D31" s="3" t="s">
        <v>76</v>
      </c>
      <c r="E31" s="33">
        <v>692.06</v>
      </c>
      <c r="F31" s="29"/>
      <c r="G31" s="34">
        <f t="shared" si="0"/>
        <v>0</v>
      </c>
    </row>
    <row r="32" spans="3:7" x14ac:dyDescent="0.3">
      <c r="C32" s="1" t="s">
        <v>41</v>
      </c>
      <c r="D32" s="4" t="s">
        <v>77</v>
      </c>
      <c r="E32" s="33">
        <v>734.74</v>
      </c>
      <c r="F32" s="29"/>
      <c r="G32" s="34">
        <f t="shared" si="0"/>
        <v>0</v>
      </c>
    </row>
    <row r="33" spans="3:7" ht="28.8" x14ac:dyDescent="0.3">
      <c r="C33" s="2" t="s">
        <v>42</v>
      </c>
      <c r="D33" s="4" t="s">
        <v>78</v>
      </c>
      <c r="E33" s="33">
        <v>332.75</v>
      </c>
      <c r="F33" s="29"/>
      <c r="G33" s="34">
        <f t="shared" si="0"/>
        <v>0</v>
      </c>
    </row>
    <row r="34" spans="3:7" x14ac:dyDescent="0.3">
      <c r="C34" s="5" t="s">
        <v>43</v>
      </c>
      <c r="D34" s="3" t="s">
        <v>79</v>
      </c>
      <c r="E34" s="33">
        <v>766.93</v>
      </c>
      <c r="F34" s="29"/>
      <c r="G34" s="34">
        <f t="shared" si="0"/>
        <v>0</v>
      </c>
    </row>
    <row r="35" spans="3:7" x14ac:dyDescent="0.3">
      <c r="C35" s="2" t="s">
        <v>44</v>
      </c>
      <c r="D35" s="4" t="s">
        <v>80</v>
      </c>
      <c r="E35" s="33">
        <v>1773.54</v>
      </c>
      <c r="F35" s="29"/>
      <c r="G35" s="34">
        <f t="shared" si="0"/>
        <v>0</v>
      </c>
    </row>
    <row r="36" spans="3:7" ht="43.2" x14ac:dyDescent="0.3">
      <c r="C36" s="5" t="s">
        <v>45</v>
      </c>
      <c r="D36" s="3" t="s">
        <v>81</v>
      </c>
      <c r="E36" s="33">
        <v>680.52</v>
      </c>
      <c r="F36" s="29"/>
      <c r="G36" s="34">
        <f t="shared" si="0"/>
        <v>0</v>
      </c>
    </row>
    <row r="37" spans="3:7" ht="86.4" x14ac:dyDescent="0.3">
      <c r="C37" s="5" t="s">
        <v>46</v>
      </c>
      <c r="D37" s="3" t="s">
        <v>82</v>
      </c>
      <c r="E37" s="33">
        <v>7278.03</v>
      </c>
      <c r="F37" s="29"/>
      <c r="G37" s="34">
        <f t="shared" si="0"/>
        <v>0</v>
      </c>
    </row>
    <row r="38" spans="3:7" ht="86.4" x14ac:dyDescent="0.3">
      <c r="C38" s="5" t="s">
        <v>47</v>
      </c>
      <c r="D38" s="3" t="s">
        <v>83</v>
      </c>
      <c r="E38" s="33">
        <v>8614.98</v>
      </c>
      <c r="F38" s="29"/>
      <c r="G38" s="34">
        <f t="shared" si="0"/>
        <v>0</v>
      </c>
    </row>
    <row r="39" spans="3:7" x14ac:dyDescent="0.3">
      <c r="C39" s="2" t="s">
        <v>48</v>
      </c>
      <c r="D39" s="4" t="s">
        <v>84</v>
      </c>
      <c r="E39" s="33">
        <v>22719.87</v>
      </c>
      <c r="F39" s="29"/>
      <c r="G39" s="34">
        <f t="shared" si="0"/>
        <v>0</v>
      </c>
    </row>
    <row r="40" spans="3:7" ht="28.8" x14ac:dyDescent="0.3">
      <c r="C40" s="5" t="s">
        <v>49</v>
      </c>
      <c r="D40" s="3" t="s">
        <v>85</v>
      </c>
      <c r="E40" s="33">
        <v>5328.49</v>
      </c>
      <c r="F40" s="29"/>
      <c r="G40" s="34">
        <f t="shared" si="0"/>
        <v>0</v>
      </c>
    </row>
    <row r="41" spans="3:7" ht="28.8" x14ac:dyDescent="0.3">
      <c r="C41" s="2" t="s">
        <v>50</v>
      </c>
      <c r="D41" s="3" t="s">
        <v>86</v>
      </c>
      <c r="E41" s="33">
        <v>24535.77</v>
      </c>
      <c r="F41" s="29"/>
      <c r="G41" s="34">
        <f t="shared" si="0"/>
        <v>0</v>
      </c>
    </row>
    <row r="42" spans="3:7" x14ac:dyDescent="0.3">
      <c r="C42" s="1" t="s">
        <v>51</v>
      </c>
      <c r="D42" s="4" t="s">
        <v>87</v>
      </c>
      <c r="E42" s="33">
        <v>73496.759999999995</v>
      </c>
      <c r="F42" s="29"/>
      <c r="G42" s="34">
        <f t="shared" si="0"/>
        <v>0</v>
      </c>
    </row>
    <row r="43" spans="3:7" ht="43.2" x14ac:dyDescent="0.3">
      <c r="C43" s="2" t="s">
        <v>88</v>
      </c>
      <c r="D43" s="6" t="s">
        <v>90</v>
      </c>
      <c r="E43" s="33">
        <v>2199.6999999999998</v>
      </c>
      <c r="F43" s="29"/>
      <c r="G43" s="34">
        <f t="shared" si="0"/>
        <v>0</v>
      </c>
    </row>
    <row r="44" spans="3:7" ht="28.8" x14ac:dyDescent="0.3">
      <c r="C44" s="5" t="s">
        <v>89</v>
      </c>
      <c r="D44" s="3" t="s">
        <v>91</v>
      </c>
      <c r="E44" s="33">
        <v>536.74</v>
      </c>
      <c r="F44" s="29"/>
      <c r="G44" s="34">
        <f t="shared" si="0"/>
        <v>0</v>
      </c>
    </row>
    <row r="45" spans="3:7" ht="57.6" x14ac:dyDescent="0.3">
      <c r="C45" s="5" t="s">
        <v>92</v>
      </c>
      <c r="D45" s="3" t="s">
        <v>94</v>
      </c>
      <c r="E45" s="33">
        <v>203.05</v>
      </c>
      <c r="F45" s="29"/>
      <c r="G45" s="34">
        <f t="shared" si="0"/>
        <v>0</v>
      </c>
    </row>
    <row r="46" spans="3:7" ht="28.8" x14ac:dyDescent="0.3">
      <c r="C46" s="1" t="s">
        <v>93</v>
      </c>
      <c r="D46" s="4" t="s">
        <v>95</v>
      </c>
      <c r="E46" s="33">
        <v>349</v>
      </c>
      <c r="F46" s="29"/>
      <c r="G46" s="34">
        <f t="shared" si="0"/>
        <v>0</v>
      </c>
    </row>
    <row r="47" spans="3:7" ht="57.6" x14ac:dyDescent="0.3">
      <c r="C47" s="5" t="s">
        <v>52</v>
      </c>
      <c r="D47" s="3" t="s">
        <v>96</v>
      </c>
      <c r="E47" s="33">
        <v>297.55</v>
      </c>
      <c r="F47" s="29"/>
      <c r="G47" s="34">
        <f t="shared" si="0"/>
        <v>0</v>
      </c>
    </row>
    <row r="48" spans="3:7" x14ac:dyDescent="0.3">
      <c r="C48" s="1" t="s">
        <v>53</v>
      </c>
      <c r="D48" s="3" t="s">
        <v>97</v>
      </c>
      <c r="E48" s="33">
        <v>3061.24</v>
      </c>
      <c r="F48" s="29"/>
      <c r="G48" s="34">
        <f t="shared" si="0"/>
        <v>0</v>
      </c>
    </row>
    <row r="49" spans="3:7" x14ac:dyDescent="0.3">
      <c r="C49" s="5" t="s">
        <v>54</v>
      </c>
      <c r="D49" s="3" t="s">
        <v>98</v>
      </c>
      <c r="E49" s="33">
        <v>5787.76</v>
      </c>
      <c r="F49" s="29"/>
      <c r="G49" s="34">
        <f t="shared" si="0"/>
        <v>0</v>
      </c>
    </row>
    <row r="50" spans="3:7" ht="28.8" x14ac:dyDescent="0.3">
      <c r="C50" s="5" t="s">
        <v>55</v>
      </c>
      <c r="D50" s="3" t="s">
        <v>99</v>
      </c>
      <c r="E50" s="33">
        <v>10434.719999999999</v>
      </c>
      <c r="F50" s="29"/>
      <c r="G50" s="34">
        <f t="shared" si="0"/>
        <v>0</v>
      </c>
    </row>
    <row r="51" spans="3:7" x14ac:dyDescent="0.3">
      <c r="C51" s="2" t="s">
        <v>56</v>
      </c>
      <c r="D51" s="4" t="s">
        <v>100</v>
      </c>
      <c r="E51" s="33">
        <v>3468.9</v>
      </c>
      <c r="F51" s="29"/>
      <c r="G51" s="34">
        <f t="shared" si="0"/>
        <v>0</v>
      </c>
    </row>
    <row r="52" spans="3:7" x14ac:dyDescent="0.3">
      <c r="C52" s="1" t="s">
        <v>57</v>
      </c>
      <c r="D52" s="4" t="s">
        <v>101</v>
      </c>
      <c r="E52" s="33">
        <v>3233.04</v>
      </c>
      <c r="F52" s="29"/>
      <c r="G52" s="34">
        <f t="shared" si="0"/>
        <v>0</v>
      </c>
    </row>
    <row r="53" spans="3:7" x14ac:dyDescent="0.3">
      <c r="C53" s="2" t="s">
        <v>58</v>
      </c>
      <c r="D53" s="4" t="s">
        <v>102</v>
      </c>
      <c r="E53" s="33">
        <v>3200.67</v>
      </c>
      <c r="F53" s="29"/>
      <c r="G53" s="34">
        <f t="shared" si="0"/>
        <v>0</v>
      </c>
    </row>
    <row r="54" spans="3:7" x14ac:dyDescent="0.3">
      <c r="C54" s="5" t="s">
        <v>59</v>
      </c>
      <c r="D54" s="3" t="s">
        <v>103</v>
      </c>
      <c r="E54" s="33">
        <v>2554.4699999999998</v>
      </c>
      <c r="F54" s="29"/>
      <c r="G54" s="34">
        <f t="shared" si="0"/>
        <v>0</v>
      </c>
    </row>
    <row r="55" spans="3:7" x14ac:dyDescent="0.3">
      <c r="C55" s="2" t="s">
        <v>60</v>
      </c>
      <c r="D55" s="4" t="s">
        <v>104</v>
      </c>
      <c r="E55" s="33">
        <v>3214.93</v>
      </c>
      <c r="F55" s="29"/>
      <c r="G55" s="34">
        <f t="shared" si="0"/>
        <v>0</v>
      </c>
    </row>
    <row r="56" spans="3:7" x14ac:dyDescent="0.3">
      <c r="C56" s="5" t="s">
        <v>61</v>
      </c>
      <c r="D56" s="3" t="s">
        <v>105</v>
      </c>
      <c r="E56" s="33">
        <v>7739.28</v>
      </c>
      <c r="F56" s="29"/>
      <c r="G56" s="34">
        <f t="shared" si="0"/>
        <v>0</v>
      </c>
    </row>
    <row r="57" spans="3:7" x14ac:dyDescent="0.3">
      <c r="C57" s="5" t="s">
        <v>62</v>
      </c>
      <c r="D57" s="3" t="s">
        <v>106</v>
      </c>
      <c r="E57" s="33">
        <v>612.08000000000004</v>
      </c>
      <c r="F57" s="29"/>
      <c r="G57" s="34">
        <f t="shared" si="0"/>
        <v>0</v>
      </c>
    </row>
    <row r="58" spans="3:7" x14ac:dyDescent="0.3">
      <c r="C58" s="5" t="s">
        <v>63</v>
      </c>
      <c r="D58" s="3" t="s">
        <v>107</v>
      </c>
      <c r="E58" s="33">
        <v>612.08000000000004</v>
      </c>
      <c r="F58" s="29"/>
      <c r="G58" s="34">
        <f>ROUND(E58*F58,2)</f>
        <v>0</v>
      </c>
    </row>
    <row r="59" spans="3:7" ht="15" thickBot="1" x14ac:dyDescent="0.35">
      <c r="C59" s="21" t="s">
        <v>64</v>
      </c>
      <c r="D59" s="22" t="s">
        <v>108</v>
      </c>
      <c r="E59" s="35">
        <v>9815.91</v>
      </c>
      <c r="F59" s="30"/>
      <c r="G59" s="36">
        <f>ROUND(E59*F59/4,2)</f>
        <v>0</v>
      </c>
    </row>
    <row r="60" spans="3:7" ht="15.6" x14ac:dyDescent="0.3">
      <c r="C60" s="23"/>
      <c r="D60" s="27" t="s">
        <v>171</v>
      </c>
      <c r="E60" s="23"/>
      <c r="F60" s="31"/>
      <c r="G60" s="31">
        <f>SUM(G7:G59)</f>
        <v>0</v>
      </c>
    </row>
    <row r="62" spans="3:7" ht="18" x14ac:dyDescent="0.3">
      <c r="C62" s="38" t="s">
        <v>169</v>
      </c>
      <c r="D62" s="39"/>
      <c r="E62" s="39"/>
      <c r="F62" s="39"/>
      <c r="G62" s="40"/>
    </row>
    <row r="63" spans="3:7" s="15" customFormat="1" ht="46.8" x14ac:dyDescent="0.3">
      <c r="C63" s="16" t="s">
        <v>168</v>
      </c>
      <c r="D63" s="17" t="s">
        <v>162</v>
      </c>
      <c r="E63" s="16" t="s">
        <v>163</v>
      </c>
      <c r="F63" s="17" t="s">
        <v>164</v>
      </c>
      <c r="G63" s="16" t="s">
        <v>161</v>
      </c>
    </row>
    <row r="64" spans="3:7" x14ac:dyDescent="0.3">
      <c r="C64" s="1" t="s">
        <v>111</v>
      </c>
      <c r="D64" s="1" t="s">
        <v>135</v>
      </c>
      <c r="E64" s="33">
        <v>270.76</v>
      </c>
      <c r="F64" s="29"/>
      <c r="G64" s="34">
        <f>ROUND(E64*F64,2)</f>
        <v>0</v>
      </c>
    </row>
    <row r="65" spans="3:7" x14ac:dyDescent="0.3">
      <c r="C65" s="1" t="s">
        <v>112</v>
      </c>
      <c r="D65" s="1" t="s">
        <v>136</v>
      </c>
      <c r="E65" s="33">
        <v>367.62</v>
      </c>
      <c r="F65" s="29"/>
      <c r="G65" s="34">
        <f t="shared" ref="G65:G87" si="1">ROUND(E65*F65,2)</f>
        <v>0</v>
      </c>
    </row>
    <row r="66" spans="3:7" x14ac:dyDescent="0.3">
      <c r="C66" s="1" t="s">
        <v>113</v>
      </c>
      <c r="D66" s="1" t="s">
        <v>137</v>
      </c>
      <c r="E66" s="33">
        <v>418.59</v>
      </c>
      <c r="F66" s="29"/>
      <c r="G66" s="34">
        <f t="shared" si="1"/>
        <v>0</v>
      </c>
    </row>
    <row r="67" spans="3:7" x14ac:dyDescent="0.3">
      <c r="C67" s="1" t="s">
        <v>114</v>
      </c>
      <c r="D67" s="1" t="s">
        <v>138</v>
      </c>
      <c r="E67" s="33">
        <v>867.47</v>
      </c>
      <c r="F67" s="29"/>
      <c r="G67" s="34">
        <f t="shared" si="1"/>
        <v>0</v>
      </c>
    </row>
    <row r="68" spans="3:7" x14ac:dyDescent="0.3">
      <c r="C68" s="1" t="s">
        <v>115</v>
      </c>
      <c r="D68" s="8" t="s">
        <v>139</v>
      </c>
      <c r="E68" s="33">
        <v>901.66</v>
      </c>
      <c r="F68" s="29"/>
      <c r="G68" s="34">
        <f t="shared" si="1"/>
        <v>0</v>
      </c>
    </row>
    <row r="69" spans="3:7" x14ac:dyDescent="0.3">
      <c r="C69" s="1" t="s">
        <v>116</v>
      </c>
      <c r="D69" s="1" t="s">
        <v>140</v>
      </c>
      <c r="E69" s="33">
        <v>1412.53</v>
      </c>
      <c r="F69" s="29"/>
      <c r="G69" s="34">
        <f t="shared" si="1"/>
        <v>0</v>
      </c>
    </row>
    <row r="70" spans="3:7" x14ac:dyDescent="0.3">
      <c r="C70" s="1" t="s">
        <v>117</v>
      </c>
      <c r="D70" s="1" t="s">
        <v>143</v>
      </c>
      <c r="E70" s="33">
        <v>636.85</v>
      </c>
      <c r="F70" s="29"/>
      <c r="G70" s="34">
        <f t="shared" si="1"/>
        <v>0</v>
      </c>
    </row>
    <row r="71" spans="3:7" x14ac:dyDescent="0.3">
      <c r="C71" s="5" t="s">
        <v>118</v>
      </c>
      <c r="D71" s="1" t="s">
        <v>141</v>
      </c>
      <c r="E71" s="33">
        <v>1137.28</v>
      </c>
      <c r="F71" s="29"/>
      <c r="G71" s="34">
        <f t="shared" si="1"/>
        <v>0</v>
      </c>
    </row>
    <row r="72" spans="3:7" ht="28.8" x14ac:dyDescent="0.3">
      <c r="C72" s="5" t="s">
        <v>119</v>
      </c>
      <c r="D72" s="12" t="s">
        <v>142</v>
      </c>
      <c r="E72" s="33">
        <v>60.84</v>
      </c>
      <c r="F72" s="29"/>
      <c r="G72" s="34">
        <f t="shared" si="1"/>
        <v>0</v>
      </c>
    </row>
    <row r="73" spans="3:7" ht="28.8" x14ac:dyDescent="0.3">
      <c r="C73" s="5" t="s">
        <v>120</v>
      </c>
      <c r="D73" s="4" t="s">
        <v>144</v>
      </c>
      <c r="E73" s="33">
        <v>26.91</v>
      </c>
      <c r="F73" s="29"/>
      <c r="G73" s="34">
        <f t="shared" si="1"/>
        <v>0</v>
      </c>
    </row>
    <row r="74" spans="3:7" ht="28.8" x14ac:dyDescent="0.3">
      <c r="C74" s="5" t="s">
        <v>121</v>
      </c>
      <c r="D74" s="3" t="s">
        <v>145</v>
      </c>
      <c r="E74" s="33">
        <v>122.58</v>
      </c>
      <c r="F74" s="29"/>
      <c r="G74" s="34">
        <f t="shared" si="1"/>
        <v>0</v>
      </c>
    </row>
    <row r="75" spans="3:7" x14ac:dyDescent="0.3">
      <c r="C75" s="1" t="s">
        <v>122</v>
      </c>
      <c r="D75" s="1" t="s">
        <v>146</v>
      </c>
      <c r="E75" s="33">
        <v>39.44</v>
      </c>
      <c r="F75" s="29"/>
      <c r="G75" s="34">
        <f t="shared" si="1"/>
        <v>0</v>
      </c>
    </row>
    <row r="76" spans="3:7" x14ac:dyDescent="0.3">
      <c r="C76" s="1" t="s">
        <v>123</v>
      </c>
      <c r="D76" s="1" t="s">
        <v>147</v>
      </c>
      <c r="E76" s="33">
        <v>54.27</v>
      </c>
      <c r="F76" s="29"/>
      <c r="G76" s="34">
        <f t="shared" si="1"/>
        <v>0</v>
      </c>
    </row>
    <row r="77" spans="3:7" x14ac:dyDescent="0.3">
      <c r="C77" s="5" t="s">
        <v>124</v>
      </c>
      <c r="D77" s="3" t="s">
        <v>148</v>
      </c>
      <c r="E77" s="33">
        <v>300.19</v>
      </c>
      <c r="F77" s="29"/>
      <c r="G77" s="34">
        <f t="shared" si="1"/>
        <v>0</v>
      </c>
    </row>
    <row r="78" spans="3:7" x14ac:dyDescent="0.3">
      <c r="C78" s="1" t="s">
        <v>125</v>
      </c>
      <c r="D78" s="4" t="s">
        <v>149</v>
      </c>
      <c r="E78" s="33">
        <v>471.98</v>
      </c>
      <c r="F78" s="29"/>
      <c r="G78" s="34">
        <f t="shared" si="1"/>
        <v>0</v>
      </c>
    </row>
    <row r="79" spans="3:7" x14ac:dyDescent="0.3">
      <c r="C79" s="1" t="s">
        <v>126</v>
      </c>
      <c r="D79" s="4" t="s">
        <v>150</v>
      </c>
      <c r="E79" s="33">
        <v>499.79</v>
      </c>
      <c r="F79" s="29"/>
      <c r="G79" s="34">
        <f t="shared" si="1"/>
        <v>0</v>
      </c>
    </row>
    <row r="80" spans="3:7" x14ac:dyDescent="0.3">
      <c r="C80" s="1" t="s">
        <v>127</v>
      </c>
      <c r="D80" s="4" t="s">
        <v>151</v>
      </c>
      <c r="E80" s="33">
        <v>2294.34</v>
      </c>
      <c r="F80" s="29"/>
      <c r="G80" s="34">
        <f t="shared" si="1"/>
        <v>0</v>
      </c>
    </row>
    <row r="81" spans="3:7" x14ac:dyDescent="0.3">
      <c r="C81" s="1" t="s">
        <v>128</v>
      </c>
      <c r="D81" s="4" t="s">
        <v>152</v>
      </c>
      <c r="E81" s="33">
        <v>4613.3500000000004</v>
      </c>
      <c r="F81" s="29"/>
      <c r="G81" s="34">
        <f t="shared" si="1"/>
        <v>0</v>
      </c>
    </row>
    <row r="82" spans="3:7" x14ac:dyDescent="0.3">
      <c r="C82" s="1" t="s">
        <v>129</v>
      </c>
      <c r="D82" s="4" t="s">
        <v>153</v>
      </c>
      <c r="E82" s="33">
        <v>2811.13</v>
      </c>
      <c r="F82" s="29"/>
      <c r="G82" s="34">
        <f t="shared" si="1"/>
        <v>0</v>
      </c>
    </row>
    <row r="83" spans="3:7" x14ac:dyDescent="0.3">
      <c r="C83" s="1" t="s">
        <v>130</v>
      </c>
      <c r="D83" s="4" t="s">
        <v>154</v>
      </c>
      <c r="E83" s="33">
        <v>3215.72</v>
      </c>
      <c r="F83" s="29"/>
      <c r="G83" s="34">
        <f t="shared" si="1"/>
        <v>0</v>
      </c>
    </row>
    <row r="84" spans="3:7" x14ac:dyDescent="0.3">
      <c r="C84" s="1" t="s">
        <v>131</v>
      </c>
      <c r="D84" s="4" t="s">
        <v>155</v>
      </c>
      <c r="E84" s="33">
        <v>30072.61</v>
      </c>
      <c r="F84" s="29"/>
      <c r="G84" s="34">
        <f t="shared" si="1"/>
        <v>0</v>
      </c>
    </row>
    <row r="85" spans="3:7" x14ac:dyDescent="0.3">
      <c r="C85" s="5" t="s">
        <v>132</v>
      </c>
      <c r="D85" s="3" t="s">
        <v>175</v>
      </c>
      <c r="E85" s="33">
        <v>1002.12</v>
      </c>
      <c r="F85" s="29"/>
      <c r="G85" s="34">
        <f t="shared" si="1"/>
        <v>0</v>
      </c>
    </row>
    <row r="86" spans="3:7" x14ac:dyDescent="0.3">
      <c r="C86" s="1" t="s">
        <v>133</v>
      </c>
      <c r="D86" s="4" t="s">
        <v>157</v>
      </c>
      <c r="E86" s="33">
        <v>103.47</v>
      </c>
      <c r="F86" s="29"/>
      <c r="G86" s="34">
        <f t="shared" si="1"/>
        <v>0</v>
      </c>
    </row>
    <row r="87" spans="3:7" ht="15" thickBot="1" x14ac:dyDescent="0.35">
      <c r="C87" s="21" t="s">
        <v>134</v>
      </c>
      <c r="D87" s="22" t="s">
        <v>174</v>
      </c>
      <c r="E87" s="35">
        <v>72.2</v>
      </c>
      <c r="F87" s="30"/>
      <c r="G87" s="36">
        <f t="shared" si="1"/>
        <v>0</v>
      </c>
    </row>
    <row r="88" spans="3:7" ht="15.6" x14ac:dyDescent="0.3">
      <c r="C88" s="23"/>
      <c r="D88" s="24" t="s">
        <v>172</v>
      </c>
      <c r="E88" s="23"/>
      <c r="F88" s="31"/>
      <c r="G88" s="31">
        <f>SUM(G64:G87)</f>
        <v>0</v>
      </c>
    </row>
    <row r="89" spans="3:7" ht="15.6" x14ac:dyDescent="0.3">
      <c r="C89" s="25"/>
      <c r="D89" s="26" t="s">
        <v>173</v>
      </c>
      <c r="E89" s="25"/>
      <c r="F89" s="32"/>
      <c r="G89" s="32">
        <f>G60+G88</f>
        <v>0</v>
      </c>
    </row>
    <row r="91" spans="3:7" x14ac:dyDescent="0.3">
      <c r="D91" s="7" t="s">
        <v>159</v>
      </c>
    </row>
    <row r="94" spans="3:7" x14ac:dyDescent="0.3">
      <c r="C94" s="41"/>
      <c r="D94" s="42"/>
      <c r="E94" s="42"/>
      <c r="F94" s="42"/>
      <c r="G94" s="42"/>
    </row>
    <row r="95" spans="3:7" x14ac:dyDescent="0.3">
      <c r="C95" s="42"/>
      <c r="D95" s="42"/>
      <c r="E95" s="42"/>
      <c r="F95" s="42"/>
      <c r="G95" s="42"/>
    </row>
    <row r="96" spans="3:7" x14ac:dyDescent="0.3">
      <c r="C96" s="42"/>
      <c r="D96" s="42"/>
      <c r="E96" s="42"/>
      <c r="F96" s="42"/>
      <c r="G96" s="42"/>
    </row>
    <row r="97" spans="3:7" x14ac:dyDescent="0.3">
      <c r="C97" s="42"/>
      <c r="D97" s="42"/>
      <c r="E97" s="42"/>
      <c r="F97" s="42"/>
      <c r="G97" s="42"/>
    </row>
    <row r="98" spans="3:7" x14ac:dyDescent="0.3">
      <c r="C98" s="42"/>
      <c r="D98" s="42"/>
      <c r="E98" s="42"/>
      <c r="F98" s="42"/>
      <c r="G98" s="42"/>
    </row>
    <row r="99" spans="3:7" x14ac:dyDescent="0.3">
      <c r="C99" s="42"/>
      <c r="D99" s="42"/>
      <c r="E99" s="42"/>
      <c r="F99" s="42"/>
      <c r="G99" s="42"/>
    </row>
    <row r="100" spans="3:7" x14ac:dyDescent="0.3">
      <c r="C100" s="42"/>
      <c r="D100" s="42"/>
      <c r="E100" s="42"/>
      <c r="F100" s="42"/>
      <c r="G100" s="42"/>
    </row>
    <row r="101" spans="3:7" x14ac:dyDescent="0.3">
      <c r="C101" s="42"/>
      <c r="D101" s="42"/>
      <c r="E101" s="42"/>
      <c r="F101" s="42"/>
      <c r="G101" s="42"/>
    </row>
    <row r="102" spans="3:7" x14ac:dyDescent="0.3">
      <c r="C102" s="42"/>
      <c r="D102" s="42"/>
      <c r="E102" s="42"/>
      <c r="F102" s="42"/>
      <c r="G102" s="42"/>
    </row>
    <row r="103" spans="3:7" x14ac:dyDescent="0.3">
      <c r="C103" s="42"/>
      <c r="D103" s="42"/>
      <c r="E103" s="42"/>
      <c r="F103" s="42"/>
      <c r="G103" s="42"/>
    </row>
    <row r="104" spans="3:7" x14ac:dyDescent="0.3">
      <c r="C104" s="42"/>
      <c r="D104" s="42"/>
      <c r="E104" s="42"/>
      <c r="F104" s="42"/>
      <c r="G104" s="42"/>
    </row>
    <row r="105" spans="3:7" x14ac:dyDescent="0.3">
      <c r="C105" s="42"/>
      <c r="D105" s="42"/>
      <c r="E105" s="42"/>
      <c r="F105" s="42"/>
      <c r="G105" s="42"/>
    </row>
    <row r="106" spans="3:7" x14ac:dyDescent="0.3">
      <c r="C106" s="42"/>
      <c r="D106" s="42"/>
      <c r="E106" s="42"/>
      <c r="F106" s="42"/>
      <c r="G106" s="42"/>
    </row>
    <row r="107" spans="3:7" x14ac:dyDescent="0.3">
      <c r="C107" s="42"/>
      <c r="D107" s="42"/>
      <c r="E107" s="42"/>
      <c r="F107" s="42"/>
      <c r="G107" s="42"/>
    </row>
    <row r="108" spans="3:7" x14ac:dyDescent="0.3">
      <c r="C108" s="42"/>
      <c r="D108" s="42"/>
      <c r="E108" s="42"/>
      <c r="F108" s="42"/>
      <c r="G108" s="42"/>
    </row>
    <row r="109" spans="3:7" x14ac:dyDescent="0.3">
      <c r="C109" s="42"/>
      <c r="D109" s="42"/>
      <c r="E109" s="42"/>
      <c r="F109" s="42"/>
      <c r="G109" s="42"/>
    </row>
    <row r="110" spans="3:7" x14ac:dyDescent="0.3">
      <c r="C110" s="42"/>
      <c r="D110" s="42"/>
      <c r="E110" s="42"/>
      <c r="F110" s="42"/>
      <c r="G110" s="42"/>
    </row>
    <row r="111" spans="3:7" x14ac:dyDescent="0.3">
      <c r="C111" s="42"/>
      <c r="D111" s="42"/>
      <c r="E111" s="42"/>
      <c r="F111" s="42"/>
      <c r="G111" s="42"/>
    </row>
    <row r="112" spans="3:7" x14ac:dyDescent="0.3">
      <c r="C112" s="42"/>
      <c r="D112" s="42"/>
      <c r="E112" s="42"/>
      <c r="F112" s="42"/>
      <c r="G112" s="42"/>
    </row>
    <row r="113" spans="3:7" x14ac:dyDescent="0.3">
      <c r="C113" s="42"/>
      <c r="D113" s="42"/>
      <c r="E113" s="42"/>
      <c r="F113" s="42"/>
      <c r="G113" s="42"/>
    </row>
    <row r="114" spans="3:7" x14ac:dyDescent="0.3">
      <c r="C114" s="42"/>
      <c r="D114" s="42"/>
      <c r="E114" s="42"/>
      <c r="F114" s="42"/>
      <c r="G114" s="42"/>
    </row>
    <row r="115" spans="3:7" x14ac:dyDescent="0.3">
      <c r="C115" s="42"/>
      <c r="D115" s="42"/>
      <c r="E115" s="42"/>
      <c r="F115" s="42"/>
      <c r="G115" s="42"/>
    </row>
    <row r="116" spans="3:7" x14ac:dyDescent="0.3">
      <c r="C116" s="42"/>
      <c r="D116" s="42"/>
      <c r="E116" s="42"/>
      <c r="F116" s="42"/>
      <c r="G116" s="42"/>
    </row>
    <row r="117" spans="3:7" x14ac:dyDescent="0.3">
      <c r="C117" s="42"/>
      <c r="D117" s="42"/>
      <c r="E117" s="42"/>
      <c r="F117" s="42"/>
      <c r="G117" s="42"/>
    </row>
    <row r="118" spans="3:7" x14ac:dyDescent="0.3">
      <c r="C118" s="42"/>
      <c r="D118" s="42"/>
      <c r="E118" s="42"/>
      <c r="F118" s="42"/>
      <c r="G118" s="42"/>
    </row>
    <row r="119" spans="3:7" x14ac:dyDescent="0.3">
      <c r="C119" s="42"/>
      <c r="D119" s="42"/>
      <c r="E119" s="42"/>
      <c r="F119" s="42"/>
      <c r="G119" s="42"/>
    </row>
    <row r="120" spans="3:7" x14ac:dyDescent="0.3">
      <c r="C120" s="42"/>
      <c r="D120" s="42"/>
      <c r="E120" s="42"/>
      <c r="F120" s="42"/>
      <c r="G120" s="42"/>
    </row>
    <row r="121" spans="3:7" x14ac:dyDescent="0.3">
      <c r="C121" s="42"/>
      <c r="D121" s="42"/>
      <c r="E121" s="42"/>
      <c r="F121" s="42"/>
      <c r="G121" s="42"/>
    </row>
    <row r="122" spans="3:7" x14ac:dyDescent="0.3">
      <c r="C122" s="42"/>
      <c r="D122" s="42"/>
      <c r="E122" s="42"/>
      <c r="F122" s="42"/>
      <c r="G122" s="42"/>
    </row>
    <row r="123" spans="3:7" x14ac:dyDescent="0.3">
      <c r="C123" s="42"/>
      <c r="D123" s="42"/>
      <c r="E123" s="42"/>
      <c r="F123" s="42"/>
      <c r="G123" s="42"/>
    </row>
    <row r="124" spans="3:7" x14ac:dyDescent="0.3">
      <c r="C124" s="42"/>
      <c r="D124" s="42"/>
      <c r="E124" s="42"/>
      <c r="F124" s="42"/>
      <c r="G124" s="42"/>
    </row>
    <row r="125" spans="3:7" x14ac:dyDescent="0.3">
      <c r="C125" s="42"/>
      <c r="D125" s="42"/>
      <c r="E125" s="42"/>
      <c r="F125" s="42"/>
      <c r="G125" s="42"/>
    </row>
    <row r="126" spans="3:7" x14ac:dyDescent="0.3">
      <c r="C126" s="42"/>
      <c r="D126" s="42"/>
      <c r="E126" s="42"/>
      <c r="F126" s="42"/>
      <c r="G126" s="42"/>
    </row>
    <row r="127" spans="3:7" x14ac:dyDescent="0.3">
      <c r="C127" s="42"/>
      <c r="D127" s="42"/>
      <c r="E127" s="42"/>
      <c r="F127" s="42"/>
      <c r="G127" s="42"/>
    </row>
    <row r="128" spans="3:7" x14ac:dyDescent="0.3">
      <c r="C128" s="42"/>
      <c r="D128" s="42"/>
      <c r="E128" s="42"/>
      <c r="F128" s="42"/>
      <c r="G128" s="42"/>
    </row>
    <row r="129" spans="3:7" x14ac:dyDescent="0.3">
      <c r="C129" s="42"/>
      <c r="D129" s="42"/>
      <c r="E129" s="42"/>
      <c r="F129" s="42"/>
      <c r="G129" s="42"/>
    </row>
    <row r="130" spans="3:7" x14ac:dyDescent="0.3">
      <c r="C130" s="42"/>
      <c r="D130" s="42"/>
      <c r="E130" s="42"/>
      <c r="F130" s="42"/>
      <c r="G130" s="42"/>
    </row>
    <row r="131" spans="3:7" x14ac:dyDescent="0.3">
      <c r="C131" s="42"/>
      <c r="D131" s="42"/>
      <c r="E131" s="42"/>
      <c r="F131" s="42"/>
      <c r="G131" s="42"/>
    </row>
    <row r="132" spans="3:7" x14ac:dyDescent="0.3">
      <c r="C132" s="42"/>
      <c r="D132" s="42"/>
      <c r="E132" s="42"/>
      <c r="F132" s="42"/>
      <c r="G132" s="42"/>
    </row>
    <row r="133" spans="3:7" x14ac:dyDescent="0.3">
      <c r="C133" s="42"/>
      <c r="D133" s="42"/>
      <c r="E133" s="42"/>
      <c r="F133" s="42"/>
      <c r="G133" s="42"/>
    </row>
    <row r="134" spans="3:7" x14ac:dyDescent="0.3">
      <c r="C134" s="42"/>
      <c r="D134" s="42"/>
      <c r="E134" s="42"/>
      <c r="F134" s="42"/>
      <c r="G134" s="42"/>
    </row>
    <row r="135" spans="3:7" x14ac:dyDescent="0.3">
      <c r="C135" s="42"/>
      <c r="D135" s="42"/>
      <c r="E135" s="42"/>
      <c r="F135" s="42"/>
      <c r="G135" s="42"/>
    </row>
    <row r="136" spans="3:7" x14ac:dyDescent="0.3">
      <c r="C136" s="42"/>
      <c r="D136" s="42"/>
      <c r="E136" s="42"/>
      <c r="F136" s="42"/>
      <c r="G136" s="42"/>
    </row>
    <row r="137" spans="3:7" x14ac:dyDescent="0.3">
      <c r="C137" s="42"/>
      <c r="D137" s="42"/>
      <c r="E137" s="42"/>
      <c r="F137" s="42"/>
      <c r="G137" s="42"/>
    </row>
    <row r="138" spans="3:7" x14ac:dyDescent="0.3">
      <c r="C138" s="42"/>
      <c r="D138" s="42"/>
      <c r="E138" s="42"/>
      <c r="F138" s="42"/>
      <c r="G138" s="42"/>
    </row>
    <row r="139" spans="3:7" x14ac:dyDescent="0.3">
      <c r="C139" s="42"/>
      <c r="D139" s="42"/>
      <c r="E139" s="42"/>
      <c r="F139" s="42"/>
      <c r="G139" s="42"/>
    </row>
    <row r="140" spans="3:7" x14ac:dyDescent="0.3">
      <c r="C140" s="42"/>
      <c r="D140" s="42"/>
      <c r="E140" s="42"/>
      <c r="F140" s="42"/>
      <c r="G140" s="42"/>
    </row>
    <row r="141" spans="3:7" x14ac:dyDescent="0.3">
      <c r="C141" s="42"/>
      <c r="D141" s="42"/>
      <c r="E141" s="42"/>
      <c r="F141" s="42"/>
      <c r="G141" s="42"/>
    </row>
    <row r="142" spans="3:7" x14ac:dyDescent="0.3">
      <c r="C142" s="42"/>
      <c r="D142" s="42"/>
      <c r="E142" s="42"/>
      <c r="F142" s="42"/>
      <c r="G142" s="42"/>
    </row>
    <row r="143" spans="3:7" x14ac:dyDescent="0.3">
      <c r="C143" s="42"/>
      <c r="D143" s="42"/>
      <c r="E143" s="42"/>
      <c r="F143" s="42"/>
      <c r="G143" s="42"/>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Barbu Bogdana</vt:lpstr>
      <vt:lpstr>Zorleni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Andrei Aparaschivei</cp:lastModifiedBy>
  <cp:lastPrinted>2025-03-05T09:07:51Z</cp:lastPrinted>
  <dcterms:created xsi:type="dcterms:W3CDTF">2015-06-05T18:17:20Z</dcterms:created>
  <dcterms:modified xsi:type="dcterms:W3CDTF">2025-08-27T06:03:46Z</dcterms:modified>
</cp:coreProperties>
</file>